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-15" yWindow="4770" windowWidth="15480" windowHeight="4830" tabRatio="725"/>
  </bookViews>
  <sheets>
    <sheet name="0" sheetId="86" r:id="rId1"/>
    <sheet name="1" sheetId="200" r:id="rId2"/>
    <sheet name="1 graf1" sheetId="155" r:id="rId3"/>
    <sheet name="2" sheetId="77" r:id="rId4"/>
    <sheet name="3" sheetId="11" r:id="rId5"/>
    <sheet name="4" sheetId="133" r:id="rId6"/>
    <sheet name="5" sheetId="10" r:id="rId7"/>
    <sheet name="6" sheetId="201" r:id="rId8"/>
  </sheets>
  <definedNames>
    <definedName name="_R1_1" localSheetId="5">'4'!$A$1:$E$13</definedName>
    <definedName name="_R1_1">#REF!</definedName>
    <definedName name="_R1_2">#REF!</definedName>
    <definedName name="_R1_3">#REF!</definedName>
    <definedName name="_R1_4">#REF!</definedName>
    <definedName name="_R1_5">#REF!</definedName>
    <definedName name="_R2_1">#REF!</definedName>
    <definedName name="_R2_2">#REF!</definedName>
    <definedName name="_R2_3">'5'!$A$1:$K$23</definedName>
    <definedName name="_R2_4">'3'!$A$1:$D$71</definedName>
    <definedName name="_R3_1">#REF!</definedName>
    <definedName name="_R3_2">#REF!</definedName>
    <definedName name="_R3_3">#REF!</definedName>
    <definedName name="_R4_1">#REF!</definedName>
    <definedName name="_R4_10">#REF!</definedName>
    <definedName name="_R4_11">#REF!</definedName>
    <definedName name="_R4_12">#REF!</definedName>
    <definedName name="_R4_13">#REF!</definedName>
    <definedName name="_R4_14">#REF!</definedName>
    <definedName name="_R4_15">#REF!</definedName>
    <definedName name="_R4_16">#REF!</definedName>
    <definedName name="_R4_17">#REF!</definedName>
    <definedName name="_R4_18">#REF!</definedName>
    <definedName name="_R4_19">#REF!</definedName>
    <definedName name="_R4_2">#REF!</definedName>
    <definedName name="_R4_20">#REF!</definedName>
    <definedName name="_R4_21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4_8">#REF!</definedName>
    <definedName name="_R4_9">#REF!</definedName>
    <definedName name="_R5_1">#REF!</definedName>
    <definedName name="_R5_2">#REF!</definedName>
    <definedName name="_R5_3">#REF!</definedName>
    <definedName name="_R5_4">#REF!</definedName>
    <definedName name="_R5_5">#REF!</definedName>
    <definedName name="_R5_6">#REF!</definedName>
    <definedName name="_xlnm.Print_Area" localSheetId="2">'1 graf1'!$A$1:$C$27</definedName>
  </definedNames>
  <calcPr calcId="152511"/>
</workbook>
</file>

<file path=xl/calcChain.xml><?xml version="1.0" encoding="utf-8"?>
<calcChain xmlns="http://schemas.openxmlformats.org/spreadsheetml/2006/main">
  <c r="C13" i="133" l="1"/>
  <c r="C12" i="133" l="1"/>
  <c r="C11" i="133"/>
  <c r="C10" i="133"/>
  <c r="C9" i="133"/>
  <c r="C7" i="133"/>
  <c r="C6" i="133"/>
  <c r="B48" i="11"/>
  <c r="B81" i="11"/>
  <c r="B40" i="11"/>
  <c r="B39" i="11"/>
  <c r="B37" i="11"/>
  <c r="B35" i="11"/>
  <c r="B34" i="11"/>
  <c r="B33" i="11"/>
  <c r="B32" i="11"/>
  <c r="B30" i="11"/>
  <c r="B29" i="11"/>
  <c r="B28" i="11"/>
  <c r="B23" i="11"/>
  <c r="B22" i="11"/>
  <c r="B20" i="11"/>
  <c r="B18" i="11"/>
  <c r="B17" i="11"/>
  <c r="B16" i="11"/>
  <c r="B15" i="11"/>
  <c r="B26" i="11"/>
  <c r="B25" i="11"/>
  <c r="D4" i="11"/>
  <c r="C4" i="11"/>
  <c r="B84" i="11"/>
  <c r="B83" i="11"/>
  <c r="B82" i="11"/>
  <c r="B80" i="11"/>
  <c r="B79" i="11"/>
  <c r="B78" i="11"/>
  <c r="B77" i="11"/>
  <c r="B75" i="11"/>
  <c r="B74" i="11"/>
  <c r="B73" i="11"/>
  <c r="B72" i="11"/>
  <c r="B71" i="11"/>
  <c r="B69" i="11"/>
  <c r="B68" i="11"/>
  <c r="B67" i="11"/>
  <c r="B66" i="11"/>
  <c r="B64" i="11"/>
  <c r="B62" i="11"/>
  <c r="B61" i="11"/>
  <c r="B59" i="11"/>
  <c r="B58" i="11"/>
  <c r="B56" i="11"/>
  <c r="B55" i="11"/>
  <c r="B54" i="11"/>
  <c r="B53" i="11"/>
  <c r="B52" i="11"/>
  <c r="B51" i="11"/>
  <c r="B50" i="11"/>
  <c r="B47" i="11"/>
  <c r="B46" i="11"/>
  <c r="B45" i="11"/>
  <c r="B44" i="11"/>
  <c r="B42" i="11"/>
  <c r="B13" i="11"/>
  <c r="B12" i="11"/>
  <c r="B11" i="11"/>
  <c r="B10" i="11"/>
  <c r="B9" i="11"/>
  <c r="B8" i="11"/>
  <c r="B7" i="11"/>
  <c r="B6" i="11"/>
  <c r="B4" i="77"/>
  <c r="B4" i="11" l="1"/>
  <c r="G5" i="200" l="1"/>
  <c r="F5" i="200"/>
  <c r="E93" i="200" l="1"/>
  <c r="E92" i="200"/>
  <c r="E91" i="200"/>
  <c r="E90" i="200"/>
  <c r="E89" i="200"/>
  <c r="E88" i="200"/>
  <c r="E87" i="200"/>
  <c r="E86" i="200"/>
  <c r="E84" i="200"/>
  <c r="E83" i="200"/>
  <c r="E82" i="200"/>
  <c r="E81" i="200"/>
  <c r="E80" i="200"/>
  <c r="E79" i="200"/>
  <c r="E78" i="200"/>
  <c r="E76" i="200"/>
  <c r="E75" i="200"/>
  <c r="E74" i="200"/>
  <c r="E72" i="200"/>
  <c r="E71" i="200"/>
  <c r="E69" i="200"/>
  <c r="E67" i="200"/>
  <c r="E66" i="200"/>
  <c r="E64" i="200"/>
  <c r="E63" i="200"/>
  <c r="E62" i="200"/>
  <c r="E61" i="200"/>
  <c r="E60" i="200"/>
  <c r="E59" i="200"/>
  <c r="E58" i="200"/>
  <c r="E56" i="200"/>
  <c r="E55" i="200"/>
  <c r="E54" i="200"/>
  <c r="E53" i="200"/>
  <c r="E51" i="200"/>
  <c r="E50" i="200"/>
  <c r="E48" i="200"/>
  <c r="E47" i="200"/>
  <c r="E46" i="200"/>
  <c r="E45" i="200"/>
  <c r="E43" i="200"/>
  <c r="E42" i="200"/>
  <c r="E41" i="200"/>
  <c r="E39" i="200"/>
  <c r="E38" i="200"/>
  <c r="E37" i="200"/>
  <c r="E36" i="200"/>
  <c r="E34" i="200"/>
  <c r="E33" i="200"/>
  <c r="E32" i="200"/>
  <c r="E31" i="200"/>
  <c r="E30" i="200"/>
  <c r="E28" i="200"/>
  <c r="E27" i="200"/>
  <c r="E25" i="200"/>
  <c r="E24" i="200"/>
  <c r="E22" i="200"/>
  <c r="E19" i="200"/>
  <c r="E18" i="200"/>
  <c r="E17" i="200"/>
  <c r="E16" i="200"/>
  <c r="E14" i="200"/>
  <c r="E13" i="200"/>
  <c r="E12" i="200"/>
  <c r="E11" i="200"/>
  <c r="E10" i="200"/>
  <c r="E9" i="200"/>
  <c r="E8" i="200"/>
  <c r="E7" i="200"/>
  <c r="E5" i="200"/>
  <c r="C25" i="77" l="1"/>
  <c r="C38" i="77"/>
  <c r="C37" i="77"/>
  <c r="C35" i="77"/>
  <c r="C34" i="77"/>
  <c r="C33" i="77"/>
  <c r="C32" i="77"/>
  <c r="C31" i="77"/>
  <c r="C29" i="77"/>
  <c r="C28" i="77"/>
  <c r="C27" i="77"/>
  <c r="C26" i="77"/>
  <c r="C24" i="77"/>
  <c r="C22" i="77"/>
  <c r="C21" i="77"/>
  <c r="C20" i="77"/>
  <c r="C19" i="77"/>
  <c r="C18" i="77"/>
  <c r="C17" i="77"/>
  <c r="C16" i="77"/>
  <c r="C15" i="77"/>
  <c r="C14" i="77"/>
  <c r="C13" i="77"/>
  <c r="C12" i="77"/>
  <c r="C11" i="77"/>
  <c r="C10" i="77"/>
  <c r="C9" i="77"/>
  <c r="C8" i="77"/>
  <c r="C7" i="77"/>
  <c r="C6" i="77"/>
  <c r="D5" i="200" l="1"/>
  <c r="C5" i="200"/>
  <c r="B93" i="200" l="1"/>
  <c r="B92" i="200"/>
  <c r="B91" i="200"/>
  <c r="B90" i="200"/>
  <c r="B89" i="200"/>
  <c r="B88" i="200"/>
  <c r="B87" i="200"/>
  <c r="B86" i="200"/>
  <c r="B84" i="200"/>
  <c r="B83" i="200"/>
  <c r="B82" i="200"/>
  <c r="B81" i="200"/>
  <c r="B79" i="200"/>
  <c r="B78" i="200"/>
  <c r="B76" i="200"/>
  <c r="B75" i="200"/>
  <c r="B74" i="200"/>
  <c r="B72" i="200"/>
  <c r="B71" i="200"/>
  <c r="B69" i="200"/>
  <c r="B67" i="200"/>
  <c r="B66" i="200"/>
  <c r="B64" i="200"/>
  <c r="B63" i="200"/>
  <c r="B62" i="200"/>
  <c r="B61" i="200"/>
  <c r="B60" i="200"/>
  <c r="B59" i="200"/>
  <c r="B58" i="200"/>
  <c r="B56" i="200"/>
  <c r="B55" i="200"/>
  <c r="B54" i="200"/>
  <c r="B53" i="200"/>
  <c r="B51" i="200"/>
  <c r="B50" i="200"/>
  <c r="B48" i="200"/>
  <c r="B47" i="200"/>
  <c r="B46" i="200"/>
  <c r="B45" i="200"/>
  <c r="B43" i="200"/>
  <c r="B42" i="200"/>
  <c r="B41" i="200"/>
  <c r="B39" i="200"/>
  <c r="B38" i="200"/>
  <c r="B37" i="200"/>
  <c r="B36" i="200"/>
  <c r="B34" i="200"/>
  <c r="B33" i="200"/>
  <c r="B32" i="200"/>
  <c r="B31" i="200"/>
  <c r="B30" i="200"/>
  <c r="B28" i="200"/>
  <c r="B27" i="200"/>
  <c r="B25" i="200"/>
  <c r="B24" i="200"/>
  <c r="B22" i="200"/>
  <c r="B19" i="200"/>
  <c r="B18" i="200"/>
  <c r="B17" i="200"/>
  <c r="B16" i="200"/>
  <c r="B14" i="200"/>
  <c r="B13" i="200"/>
  <c r="B12" i="200"/>
  <c r="B11" i="200"/>
  <c r="B10" i="200"/>
  <c r="B9" i="200"/>
  <c r="B8" i="200"/>
  <c r="B7" i="200"/>
  <c r="B5" i="200" l="1"/>
</calcChain>
</file>

<file path=xl/sharedStrings.xml><?xml version="1.0" encoding="utf-8"?>
<sst xmlns="http://schemas.openxmlformats.org/spreadsheetml/2006/main" count="314" uniqueCount="175">
  <si>
    <t>Grau en Turisme</t>
  </si>
  <si>
    <t>Grau en Administració i Direcció d'Empreses</t>
  </si>
  <si>
    <t>Grau en Fisioteràpia</t>
  </si>
  <si>
    <t>Grau en Treball Social</t>
  </si>
  <si>
    <t>Residents a la ciutat</t>
  </si>
  <si>
    <t xml:space="preserve">Total </t>
  </si>
  <si>
    <t>Titular d'Universitat</t>
  </si>
  <si>
    <t>Professorat "Contractat doctor"</t>
  </si>
  <si>
    <t>Grau en Biologia</t>
  </si>
  <si>
    <t>Grau en Nutrició Humana i Dietètica</t>
  </si>
  <si>
    <t>Grau en Relacions Laborals i Recursos Humans</t>
  </si>
  <si>
    <t>Postgraus propis</t>
  </si>
  <si>
    <t>Facultat de Geografia i Història</t>
  </si>
  <si>
    <t>Segons nacionalitat</t>
  </si>
  <si>
    <t>Alumnat matriculat</t>
  </si>
  <si>
    <t>Facultat de Magisteri</t>
  </si>
  <si>
    <t xml:space="preserve">Escola Tècnica Superior d'Enginyeria </t>
  </si>
  <si>
    <t>Facultat de Ciències de l'Activitat Física i l'Esport</t>
  </si>
  <si>
    <t>Facultat de Ciències Matemàtiques</t>
  </si>
  <si>
    <t xml:space="preserve">Facultat de Ciències Socials </t>
  </si>
  <si>
    <t xml:space="preserve">Facultat de Dret </t>
  </si>
  <si>
    <t xml:space="preserve">Facultat d'Economia </t>
  </si>
  <si>
    <t xml:space="preserve">Facultat d'Infermeria i Podologia </t>
  </si>
  <si>
    <t xml:space="preserve">Facultat de Farmàcia </t>
  </si>
  <si>
    <t>Facultat de Filologia, Traducció i Comunicació</t>
  </si>
  <si>
    <t xml:space="preserve">Facultat de Filosofia i Ciències de l'Educació </t>
  </si>
  <si>
    <t>Burjassot-Paterna</t>
  </si>
  <si>
    <t xml:space="preserve">Facultat de Fisioteràpia </t>
  </si>
  <si>
    <t>Grau en Educació Infantil</t>
  </si>
  <si>
    <t>Grau en Educació Primària</t>
  </si>
  <si>
    <t>Grau en Història</t>
  </si>
  <si>
    <t>Grau en Informació i Documentació</t>
  </si>
  <si>
    <t>Grau en Història de l'Art</t>
  </si>
  <si>
    <t>Homes</t>
  </si>
  <si>
    <t>Dones</t>
  </si>
  <si>
    <t xml:space="preserve"> </t>
  </si>
  <si>
    <t>Total</t>
  </si>
  <si>
    <t>%</t>
  </si>
  <si>
    <t>Grau en Enginyeria Química</t>
  </si>
  <si>
    <t>Altres</t>
  </si>
  <si>
    <t>No hi consta</t>
  </si>
  <si>
    <t>Nombre</t>
  </si>
  <si>
    <t>Grau en Ciència i Tecnologia dels Aliments</t>
  </si>
  <si>
    <t>Grau en Biotecnologia</t>
  </si>
  <si>
    <t>Grau Matemàtiques</t>
  </si>
  <si>
    <t>Grau en Ciències Polítiques i de l'Administració Pública</t>
  </si>
  <si>
    <t>Segons edat</t>
  </si>
  <si>
    <t>19 anys</t>
  </si>
  <si>
    <t>20 anys</t>
  </si>
  <si>
    <t>21 anys</t>
  </si>
  <si>
    <t>22 anys</t>
  </si>
  <si>
    <t>23 anys</t>
  </si>
  <si>
    <t>24 anys</t>
  </si>
  <si>
    <t>25 anys</t>
  </si>
  <si>
    <t>26 anys</t>
  </si>
  <si>
    <t>27 anys</t>
  </si>
  <si>
    <t>Grau en Geografia i Medi Ambient</t>
  </si>
  <si>
    <t>28 anys</t>
  </si>
  <si>
    <t>29 i 30 anys</t>
  </si>
  <si>
    <t>31 a 35 anys</t>
  </si>
  <si>
    <t>36 a 40 anys</t>
  </si>
  <si>
    <t>41 a 50 anys</t>
  </si>
  <si>
    <t>Segons situació laboral</t>
  </si>
  <si>
    <t>Cap treball remunerat</t>
  </si>
  <si>
    <t>Amb Càtedra Universitària</t>
  </si>
  <si>
    <t>Amb Càtedra d'Escola Universitària</t>
  </si>
  <si>
    <t>Professorat Emèrit</t>
  </si>
  <si>
    <t>Professorat "Ajudant doctor"</t>
  </si>
  <si>
    <t>Professorat "Associat"</t>
  </si>
  <si>
    <t>Majors de 50 anys</t>
  </si>
  <si>
    <t>Facultat de Ciències Biològiques</t>
  </si>
  <si>
    <t>Facultat de Física</t>
  </si>
  <si>
    <t>Centre</t>
  </si>
  <si>
    <t xml:space="preserve">Grau en Comunicació Audiovisual </t>
  </si>
  <si>
    <t>Grau en Periodisme</t>
  </si>
  <si>
    <t>Grau en Psicologia</t>
  </si>
  <si>
    <t>Grau en Ciències de l'Activitat Física i l'Esport</t>
  </si>
  <si>
    <t>Grau en Farmacia</t>
  </si>
  <si>
    <t>Grau en Ciències Ambientals</t>
  </si>
  <si>
    <t>Grau en Bioquímica i Ciències Biomèdiques</t>
  </si>
  <si>
    <t>Grau en Educació Social</t>
  </si>
  <si>
    <t>Grau en Pedagogia</t>
  </si>
  <si>
    <t>Grau en Treball  Social</t>
  </si>
  <si>
    <t>Grau en Economia</t>
  </si>
  <si>
    <t xml:space="preserve">Facultat de Medicina i Odontologia </t>
  </si>
  <si>
    <t xml:space="preserve">Facultat de Psicologia </t>
  </si>
  <si>
    <t xml:space="preserve">Facultat de Química </t>
  </si>
  <si>
    <t>Campus</t>
  </si>
  <si>
    <t>Blasco Ibáñez</t>
  </si>
  <si>
    <t>Tarongers</t>
  </si>
  <si>
    <t>València ciutat</t>
  </si>
  <si>
    <t>Resta Comunitat</t>
  </si>
  <si>
    <t>Resta Espanya</t>
  </si>
  <si>
    <t>Segons Residència familiar</t>
  </si>
  <si>
    <t>Programes oficials de postgrau</t>
  </si>
  <si>
    <t xml:space="preserve">      Màsters</t>
  </si>
  <si>
    <t xml:space="preserve">      Doctorats</t>
  </si>
  <si>
    <t>Grau en Física</t>
  </si>
  <si>
    <t>Grau en Enginyeria Electrònica Industrial</t>
  </si>
  <si>
    <t>Grau en Enginyeria Informàtica</t>
  </si>
  <si>
    <t>Grau en Enginyeria Multimèdia</t>
  </si>
  <si>
    <t>Grau en Enginyeria Telemàtica</t>
  </si>
  <si>
    <t>Grau en Infermeria</t>
  </si>
  <si>
    <t>Grau en Podologia</t>
  </si>
  <si>
    <t>Grau en Sociologia</t>
  </si>
  <si>
    <t>Grau en Criminologia</t>
  </si>
  <si>
    <t>Grau en Dret + Criminologia</t>
  </si>
  <si>
    <t>Grau en Estudis Anglesos</t>
  </si>
  <si>
    <t>Grau en Estudis Hispànics</t>
  </si>
  <si>
    <t>Grau en Filologia Catalana</t>
  </si>
  <si>
    <t>Grau en Filologia Clàssica</t>
  </si>
  <si>
    <t>Grau en Llengües Modernes i les seues Literatures</t>
  </si>
  <si>
    <t>Grau en Filosofia</t>
  </si>
  <si>
    <t>Grau en Òptica i Optometria</t>
  </si>
  <si>
    <t>Grau en Matemàtiques</t>
  </si>
  <si>
    <t>Grau en Medicina</t>
  </si>
  <si>
    <t>Grau en Odontologia</t>
  </si>
  <si>
    <t>Grau en Logopèdia</t>
  </si>
  <si>
    <t>Grau en Química</t>
  </si>
  <si>
    <t>Grau en Finances i Comptabilitat</t>
  </si>
  <si>
    <t>Grau en Negocis Internacionals</t>
  </si>
  <si>
    <t>Grau en Dret</t>
  </si>
  <si>
    <t>Estranger</t>
  </si>
  <si>
    <t>Resta Província</t>
  </si>
  <si>
    <t>Estrangera</t>
  </si>
  <si>
    <t>Espanyola</t>
  </si>
  <si>
    <t>Grau en Ciències Gastronòmiques</t>
  </si>
  <si>
    <t>Titular d'Escola Universitària</t>
  </si>
  <si>
    <t>Formació per a la Qualificació Específica en Geografía i Història (títol propi)</t>
  </si>
  <si>
    <t>Màsters</t>
  </si>
  <si>
    <t>Grau en C. Polítiques i de l'Adm. Pública</t>
  </si>
  <si>
    <t>Grau en Negocis Internacionals / International Business</t>
  </si>
  <si>
    <t>Grau en Sociologia + CC. Polítiques i de l'Adm. Publica</t>
  </si>
  <si>
    <t>Grau en Dret + CC. Polítiques i de l'Adm. Pública</t>
  </si>
  <si>
    <t>Grau en Traducció i Mediació Interllingüística</t>
  </si>
  <si>
    <t>Grau en Enginyeria Electrònica de Telecomunicació</t>
  </si>
  <si>
    <t>Grau Química</t>
  </si>
  <si>
    <t>Certificat Universitari</t>
  </si>
  <si>
    <t>Diplomes de postgrau (Expert Universitari)</t>
  </si>
  <si>
    <t>Diplomes d'especialització i certificats</t>
  </si>
  <si>
    <t>Treball esporàdic (durant menys de tres mesos)</t>
  </si>
  <si>
    <t>Treball a jornada parcial (durant més de tres mesos)</t>
  </si>
  <si>
    <t>Treball a jornada completa (durant més de tres mesos)</t>
  </si>
  <si>
    <t>Doble Grau ADE i Dret</t>
  </si>
  <si>
    <t>Grau en Ciència de Dades</t>
  </si>
  <si>
    <t>Grau en Inteligència i Analítica de Negocis</t>
  </si>
  <si>
    <t>Doble Grau en Administració i Direcció d'Empreses i Dret</t>
  </si>
  <si>
    <t>Doble Grau en Turisme i Administració i Direcció d'Empreses</t>
  </si>
  <si>
    <t>Facultat de Psicologia i Logopèdia</t>
  </si>
  <si>
    <t>Doble Grau en Dret i Economia</t>
  </si>
  <si>
    <t>Doble Grau en Física i Matemàtiques</t>
  </si>
  <si>
    <t>Doble Grau en Física i Química</t>
  </si>
  <si>
    <t>Titular 
d'Escola Universitària</t>
  </si>
  <si>
    <t>Tesis doctorals llegides (dades del curs 2021-2022)</t>
  </si>
  <si>
    <t>UNIVERSITAT DE VALÈNCIA</t>
  </si>
  <si>
    <t>4. Estudis de Postgrau. Curs 2022/23</t>
  </si>
  <si>
    <t>Doble Grau en Química i Enginyeria Química</t>
  </si>
  <si>
    <t>Doble Grau Farmàcia-Nutrició Humana i Dietètica</t>
  </si>
  <si>
    <t>Doble Grau en Sociologia + C. Polítiques i de l'Adm. Pública</t>
  </si>
  <si>
    <t xml:space="preserve">Doble Grau en Sociologia + C. Polítiques i de l'Adm. Pública </t>
  </si>
  <si>
    <t>Doble Grau en Dret + C. Polítiques i de l'Adm. Pública</t>
  </si>
  <si>
    <t>Doble Grau en Dret + Criminologia</t>
  </si>
  <si>
    <t>Nota: En aquest apartat no s'inclouen altres centres adscrits ni el centre d'Ontinyent.</t>
  </si>
  <si>
    <t>Font: Servei d'Anàlisi i Planificació. Universitat de València.</t>
  </si>
  <si>
    <t>Doble Grau en Matemàtiques i Enginyeria Informàtica</t>
  </si>
  <si>
    <t>Doble Grau en Matemàtiques i Enginyeria Telemàtica</t>
  </si>
  <si>
    <t>Facultat de Farmàcia i Ciències de l'Alimentació</t>
  </si>
  <si>
    <t>1. Alumnat matriculat en estudis de grau per centre, titulació, sexe i lloc de residència. Curs 2023/24</t>
  </si>
  <si>
    <t>6. Professorat segons categoria i sexe. Curs 2023/24</t>
  </si>
  <si>
    <t>5. Professorat segons categoria i centre. Curs 2023/24</t>
  </si>
  <si>
    <t>Nota: Professorat comptabilitzat a 31/12/2023.</t>
  </si>
  <si>
    <t>2. Característiques bàsiques de l'alumnat matriculat en estudis de grau. Curs 2023/24</t>
  </si>
  <si>
    <t>18 anys o menys</t>
  </si>
  <si>
    <t>3. Alumnat graduat en estudis de grau a la Universitat de València. Curs 2022/2023</t>
  </si>
  <si>
    <t>Nota: En aquest apartat no s'inclouen altres centres adscrits ni el centre d'Ontinyent. Dades a octubre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</si>
</sst>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\ &quot;Pts&quot;_-;\-* #,##0\ &quot;Pts&quot;_-;_-* &quot;-&quot;\ &quot;Pts&quot;_-;_-@_-"/>
    <numFmt numFmtId="165" formatCode="0.0%"/>
    <numFmt numFmtId="166" formatCode="#,##0.0"/>
    <numFmt numFmtId="167" formatCode="#,##0_ ;\-#,##0\ "/>
    <numFmt numFmtId="168" formatCode="#,##0.00&quot; &quot;[$€-C0A];[Red]&quot;-&quot;#,##0.00&quot; &quot;[$€-C0A]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</numFmts>
  <fonts count="2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0"/>
      <color indexed="8"/>
      <name val="Times New Roman"/>
      <family val="1"/>
    </font>
    <font>
      <i/>
      <sz val="8"/>
      <color indexed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i/>
      <sz val="16"/>
      <color theme="1"/>
      <name val="Arial1"/>
    </font>
    <font>
      <sz val="11"/>
      <color theme="1"/>
      <name val="Arial1"/>
    </font>
    <font>
      <b/>
      <i/>
      <u/>
      <sz val="11"/>
      <color theme="1"/>
      <name val="Arial1"/>
    </font>
    <font>
      <u/>
      <sz val="10"/>
      <color indexed="61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Times New Roman"/>
      <family val="1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6">
    <xf numFmtId="0" fontId="0" fillId="0" borderId="0"/>
    <xf numFmtId="0" fontId="14" fillId="0" borderId="0">
      <alignment horizontal="center"/>
    </xf>
    <xf numFmtId="0" fontId="14" fillId="0" borderId="0">
      <alignment horizontal="center" textRotation="90"/>
    </xf>
    <xf numFmtId="164" fontId="1" fillId="0" borderId="0" applyFont="0" applyFill="0" applyBorder="0" applyAlignment="0" applyProtection="0"/>
    <xf numFmtId="0" fontId="13" fillId="0" borderId="0"/>
    <xf numFmtId="0" fontId="15" fillId="0" borderId="0"/>
    <xf numFmtId="0" fontId="16" fillId="0" borderId="0"/>
    <xf numFmtId="168" fontId="16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0" fillId="0" borderId="0"/>
  </cellStyleXfs>
  <cellXfs count="11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Fill="1" applyBorder="1"/>
    <xf numFmtId="0" fontId="1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1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right" wrapText="1"/>
    </xf>
    <xf numFmtId="0" fontId="5" fillId="3" borderId="0" xfId="0" applyFont="1" applyFill="1"/>
    <xf numFmtId="3" fontId="5" fillId="3" borderId="0" xfId="0" applyNumberFormat="1" applyFont="1" applyFill="1" applyAlignment="1">
      <alignment horizontal="right"/>
    </xf>
    <xf numFmtId="3" fontId="5" fillId="3" borderId="0" xfId="0" applyNumberFormat="1" applyFont="1" applyFill="1"/>
    <xf numFmtId="0" fontId="5" fillId="0" borderId="0" xfId="0" applyFont="1" applyFill="1"/>
    <xf numFmtId="3" fontId="5" fillId="0" borderId="0" xfId="0" applyNumberFormat="1" applyFont="1" applyFill="1" applyAlignment="1">
      <alignment horizontal="right"/>
    </xf>
    <xf numFmtId="3" fontId="5" fillId="0" borderId="0" xfId="0" applyNumberFormat="1" applyFont="1" applyFill="1"/>
    <xf numFmtId="0" fontId="9" fillId="0" borderId="0" xfId="0" applyFont="1"/>
    <xf numFmtId="0" fontId="9" fillId="0" borderId="0" xfId="0" applyFont="1" applyAlignment="1">
      <alignment horizontal="right"/>
    </xf>
    <xf numFmtId="3" fontId="8" fillId="2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 indent="1"/>
    </xf>
    <xf numFmtId="3" fontId="5" fillId="0" borderId="0" xfId="0" applyNumberFormat="1" applyFont="1" applyFill="1" applyBorder="1"/>
    <xf numFmtId="3" fontId="5" fillId="0" borderId="0" xfId="0" applyNumberFormat="1" applyFont="1" applyFill="1" applyBorder="1" applyAlignment="1">
      <alignment horizontal="right"/>
    </xf>
    <xf numFmtId="0" fontId="8" fillId="2" borderId="0" xfId="0" applyFont="1" applyFill="1" applyBorder="1"/>
    <xf numFmtId="0" fontId="5" fillId="3" borderId="0" xfId="0" applyFont="1" applyFill="1" applyBorder="1" applyAlignment="1">
      <alignment horizontal="left" indent="1"/>
    </xf>
    <xf numFmtId="0" fontId="9" fillId="0" borderId="0" xfId="0" applyFont="1" applyFill="1" applyBorder="1"/>
    <xf numFmtId="0" fontId="5" fillId="3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right" wrapText="1"/>
    </xf>
    <xf numFmtId="3" fontId="5" fillId="3" borderId="0" xfId="0" applyNumberFormat="1" applyFont="1" applyFill="1" applyBorder="1" applyAlignment="1">
      <alignment horizontal="right"/>
    </xf>
    <xf numFmtId="3" fontId="5" fillId="0" borderId="0" xfId="0" quotePrefix="1" applyNumberFormat="1" applyFont="1" applyFill="1" applyAlignment="1">
      <alignment horizontal="right"/>
    </xf>
    <xf numFmtId="3" fontId="5" fillId="3" borderId="0" xfId="0" quotePrefix="1" applyNumberFormat="1" applyFont="1" applyFill="1" applyAlignment="1">
      <alignment horizontal="right"/>
    </xf>
    <xf numFmtId="0" fontId="9" fillId="0" borderId="0" xfId="0" applyFont="1" applyFill="1"/>
    <xf numFmtId="0" fontId="8" fillId="2" borderId="0" xfId="0" applyFont="1" applyFill="1" applyAlignment="1">
      <alignment horizontal="left" indent="2"/>
    </xf>
    <xf numFmtId="167" fontId="8" fillId="2" borderId="0" xfId="3" applyNumberFormat="1" applyFont="1" applyFill="1" applyAlignment="1">
      <alignment horizontal="right"/>
    </xf>
    <xf numFmtId="3" fontId="5" fillId="0" borderId="0" xfId="3" applyNumberFormat="1" applyFont="1" applyFill="1" applyAlignment="1">
      <alignment horizontal="right"/>
    </xf>
    <xf numFmtId="3" fontId="5" fillId="3" borderId="0" xfId="3" applyNumberFormat="1" applyFont="1" applyFill="1" applyAlignment="1">
      <alignment horizontal="right"/>
    </xf>
    <xf numFmtId="3" fontId="10" fillId="0" borderId="0" xfId="0" applyNumberFormat="1" applyFont="1" applyFill="1" applyBorder="1" applyAlignment="1">
      <alignment horizontal="left" indent="1"/>
    </xf>
    <xf numFmtId="3" fontId="10" fillId="3" borderId="0" xfId="0" applyNumberFormat="1" applyFont="1" applyFill="1" applyBorder="1"/>
    <xf numFmtId="3" fontId="10" fillId="3" borderId="0" xfId="0" applyNumberFormat="1" applyFont="1" applyFill="1" applyBorder="1" applyAlignment="1">
      <alignment horizontal="left" indent="1"/>
    </xf>
    <xf numFmtId="3" fontId="11" fillId="0" borderId="0" xfId="0" applyNumberFormat="1" applyFont="1" applyFill="1" applyBorder="1"/>
    <xf numFmtId="3" fontId="10" fillId="0" borderId="0" xfId="0" applyNumberFormat="1" applyFont="1" applyFill="1" applyBorder="1" applyAlignment="1">
      <alignment horizontal="right" wrapText="1"/>
    </xf>
    <xf numFmtId="165" fontId="5" fillId="0" borderId="0" xfId="0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horizontal="right" wrapText="1"/>
    </xf>
    <xf numFmtId="3" fontId="10" fillId="3" borderId="0" xfId="0" applyNumberFormat="1" applyFont="1" applyFill="1" applyBorder="1" applyAlignment="1">
      <alignment horizontal="right" wrapText="1"/>
    </xf>
    <xf numFmtId="165" fontId="5" fillId="3" borderId="0" xfId="0" applyNumberFormat="1" applyFont="1" applyFill="1" applyBorder="1" applyAlignment="1">
      <alignment horizontal="right"/>
    </xf>
    <xf numFmtId="0" fontId="5" fillId="3" borderId="0" xfId="0" applyFont="1" applyFill="1" applyAlignment="1"/>
    <xf numFmtId="0" fontId="5" fillId="0" borderId="0" xfId="0" applyFont="1" applyFill="1" applyAlignment="1"/>
    <xf numFmtId="0" fontId="5" fillId="0" borderId="0" xfId="0" applyFont="1" applyFill="1" applyAlignment="1">
      <alignment horizontal="left" indent="1"/>
    </xf>
    <xf numFmtId="0" fontId="5" fillId="3" borderId="0" xfId="0" applyFont="1" applyFill="1" applyAlignment="1">
      <alignment horizontal="left" indent="1"/>
    </xf>
    <xf numFmtId="3" fontId="0" fillId="0" borderId="0" xfId="0" applyNumberFormat="1"/>
    <xf numFmtId="3" fontId="0" fillId="0" borderId="0" xfId="0" applyNumberFormat="1" applyFill="1" applyBorder="1"/>
    <xf numFmtId="3" fontId="10" fillId="0" borderId="0" xfId="0" quotePrefix="1" applyNumberFormat="1" applyFont="1" applyFill="1" applyBorder="1" applyAlignment="1">
      <alignment horizontal="right" wrapText="1"/>
    </xf>
    <xf numFmtId="3" fontId="10" fillId="3" borderId="0" xfId="0" quotePrefix="1" applyNumberFormat="1" applyFont="1" applyFill="1" applyBorder="1" applyAlignment="1">
      <alignment horizontal="right" wrapText="1"/>
    </xf>
    <xf numFmtId="3" fontId="1" fillId="0" borderId="0" xfId="0" applyNumberFormat="1" applyFont="1"/>
    <xf numFmtId="3" fontId="1" fillId="0" borderId="0" xfId="0" applyNumberFormat="1" applyFont="1" applyFill="1" applyBorder="1"/>
    <xf numFmtId="3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/>
    <xf numFmtId="0" fontId="8" fillId="2" borderId="1" xfId="0" applyFont="1" applyFill="1" applyBorder="1" applyAlignment="1">
      <alignment horizontal="right"/>
    </xf>
    <xf numFmtId="167" fontId="8" fillId="2" borderId="1" xfId="3" applyNumberFormat="1" applyFont="1" applyFill="1" applyBorder="1" applyAlignment="1">
      <alignment horizontal="left" indent="2"/>
    </xf>
    <xf numFmtId="166" fontId="0" fillId="0" borderId="0" xfId="0" applyNumberFormat="1" applyFill="1" applyBorder="1"/>
    <xf numFmtId="165" fontId="0" fillId="0" borderId="0" xfId="0" applyNumberFormat="1" applyFill="1" applyBorder="1"/>
    <xf numFmtId="0" fontId="9" fillId="0" borderId="0" xfId="0" applyFont="1" applyFill="1" applyBorder="1" applyAlignment="1"/>
    <xf numFmtId="3" fontId="5" fillId="0" borderId="0" xfId="0" applyNumberFormat="1" applyFont="1" applyFill="1" applyBorder="1" applyAlignment="1">
      <alignment horizontal="left" indent="1"/>
    </xf>
    <xf numFmtId="3" fontId="5" fillId="3" borderId="0" xfId="0" applyNumberFormat="1" applyFont="1" applyFill="1" applyBorder="1" applyAlignment="1">
      <alignment horizontal="left" indent="1"/>
    </xf>
    <xf numFmtId="0" fontId="8" fillId="2" borderId="0" xfId="0" applyFont="1" applyFill="1" applyAlignment="1">
      <alignment horizontal="left" wrapText="1"/>
    </xf>
    <xf numFmtId="3" fontId="5" fillId="0" borderId="0" xfId="0" applyNumberFormat="1" applyFont="1" applyFill="1" applyBorder="1" applyAlignment="1"/>
    <xf numFmtId="3" fontId="3" fillId="0" borderId="0" xfId="0" applyNumberFormat="1" applyFont="1" applyFill="1" applyBorder="1" applyAlignment="1"/>
    <xf numFmtId="3" fontId="10" fillId="0" borderId="0" xfId="0" applyNumberFormat="1" applyFont="1" applyFill="1" applyBorder="1" applyAlignment="1"/>
    <xf numFmtId="3" fontId="10" fillId="3" borderId="0" xfId="0" applyNumberFormat="1" applyFont="1" applyFill="1" applyBorder="1" applyAlignment="1"/>
    <xf numFmtId="3" fontId="12" fillId="0" borderId="0" xfId="0" applyNumberFormat="1" applyFont="1" applyFill="1"/>
    <xf numFmtId="0" fontId="12" fillId="0" borderId="0" xfId="0" applyFont="1" applyFill="1" applyAlignment="1">
      <alignment horizontal="left"/>
    </xf>
    <xf numFmtId="3" fontId="10" fillId="0" borderId="0" xfId="0" applyNumberFormat="1" applyFont="1" applyFill="1" applyBorder="1" applyAlignment="1">
      <alignment wrapText="1"/>
    </xf>
    <xf numFmtId="3" fontId="19" fillId="0" borderId="0" xfId="0" applyNumberFormat="1" applyFont="1" applyFill="1" applyBorder="1"/>
    <xf numFmtId="165" fontId="12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/>
    <xf numFmtId="0" fontId="8" fillId="2" borderId="0" xfId="14" applyFont="1" applyFill="1" applyBorder="1" applyAlignment="1"/>
    <xf numFmtId="0" fontId="8" fillId="2" borderId="0" xfId="14" applyFont="1" applyFill="1" applyBorder="1" applyAlignment="1">
      <alignment horizontal="right"/>
    </xf>
    <xf numFmtId="0" fontId="8" fillId="2" borderId="2" xfId="14" applyFont="1" applyFill="1" applyBorder="1" applyAlignment="1">
      <alignment horizontal="right"/>
    </xf>
    <xf numFmtId="0" fontId="12" fillId="0" borderId="0" xfId="14" applyFont="1" applyFill="1" applyBorder="1"/>
    <xf numFmtId="3" fontId="12" fillId="0" borderId="0" xfId="14" applyNumberFormat="1" applyFont="1" applyFill="1" applyBorder="1" applyAlignment="1">
      <alignment horizontal="right"/>
    </xf>
    <xf numFmtId="3" fontId="5" fillId="3" borderId="0" xfId="14" applyNumberFormat="1" applyFont="1" applyFill="1" applyBorder="1"/>
    <xf numFmtId="3" fontId="10" fillId="0" borderId="0" xfId="14" applyNumberFormat="1" applyFont="1" applyFill="1" applyBorder="1" applyAlignment="1">
      <alignment horizontal="left" indent="1"/>
    </xf>
    <xf numFmtId="3" fontId="10" fillId="0" borderId="0" xfId="14" applyNumberFormat="1" applyFont="1" applyFill="1" applyBorder="1"/>
    <xf numFmtId="3" fontId="10" fillId="3" borderId="0" xfId="14" applyNumberFormat="1" applyFont="1" applyFill="1" applyBorder="1" applyAlignment="1">
      <alignment horizontal="left" indent="1"/>
    </xf>
    <xf numFmtId="3" fontId="10" fillId="3" borderId="0" xfId="14" applyNumberFormat="1" applyFont="1" applyFill="1" applyBorder="1"/>
    <xf numFmtId="3" fontId="5" fillId="0" borderId="0" xfId="14" applyNumberFormat="1" applyFont="1" applyFill="1" applyBorder="1" applyAlignment="1"/>
    <xf numFmtId="3" fontId="5" fillId="3" borderId="0" xfId="14" applyNumberFormat="1" applyFont="1" applyFill="1" applyBorder="1" applyAlignment="1">
      <alignment horizontal="left" indent="1"/>
    </xf>
    <xf numFmtId="3" fontId="5" fillId="0" borderId="0" xfId="14" applyNumberFormat="1" applyFont="1" applyFill="1" applyBorder="1" applyAlignment="1">
      <alignment horizontal="left" indent="1"/>
    </xf>
    <xf numFmtId="3" fontId="5" fillId="3" borderId="0" xfId="14" applyNumberFormat="1" applyFont="1" applyFill="1" applyBorder="1" applyAlignment="1"/>
    <xf numFmtId="3" fontId="10" fillId="3" borderId="0" xfId="14" applyNumberFormat="1" applyFont="1" applyFill="1" applyBorder="1" applyAlignment="1">
      <alignment horizontal="left"/>
    </xf>
    <xf numFmtId="0" fontId="5" fillId="3" borderId="0" xfId="0" quotePrefix="1" applyNumberFormat="1" applyFont="1" applyFill="1" applyAlignment="1">
      <alignment horizontal="right"/>
    </xf>
    <xf numFmtId="3" fontId="0" fillId="0" borderId="0" xfId="0" applyNumberFormat="1" applyAlignment="1">
      <alignment horizontal="right"/>
    </xf>
    <xf numFmtId="0" fontId="5" fillId="3" borderId="0" xfId="0" applyFont="1" applyFill="1" applyAlignment="1"/>
    <xf numFmtId="0" fontId="5" fillId="3" borderId="0" xfId="0" applyFont="1" applyFill="1" applyAlignment="1"/>
    <xf numFmtId="3" fontId="10" fillId="3" borderId="0" xfId="14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3" fontId="5" fillId="3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left"/>
    </xf>
    <xf numFmtId="0" fontId="8" fillId="2" borderId="0" xfId="14" applyFont="1" applyFill="1" applyBorder="1" applyAlignment="1">
      <alignment horizontal="center"/>
    </xf>
    <xf numFmtId="0" fontId="8" fillId="2" borderId="1" xfId="14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6" fillId="0" borderId="0" xfId="0" applyFont="1" applyFill="1" applyBorder="1"/>
  </cellXfs>
  <cellStyles count="16">
    <cellStyle name="Comma [0]_Apoyo_PDI" xfId="8"/>
    <cellStyle name="Comma_Apoyo_PDI" xfId="9"/>
    <cellStyle name="Currency [0]_Apoyo_PDI" xfId="10"/>
    <cellStyle name="Currency_Apoyo_PDI" xfId="11"/>
    <cellStyle name="Followed Hyperlink_Apoyo_PDI" xfId="12"/>
    <cellStyle name="Heading" xfId="1"/>
    <cellStyle name="Heading1" xfId="2"/>
    <cellStyle name="Hyperlink_Apoyo_PDI" xfId="13"/>
    <cellStyle name="Moneda [0]" xfId="3" builtinId="7"/>
    <cellStyle name="Normal" xfId="0" builtinId="0"/>
    <cellStyle name="Normal 2" xfId="4"/>
    <cellStyle name="Normal 3" xfId="5"/>
    <cellStyle name="Normal 5" xfId="15"/>
    <cellStyle name="Normal_3.1" xfId="14"/>
    <cellStyle name="Result" xfId="6"/>
    <cellStyle name="Result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3300"/>
      <rgbColor rgb="00FFE6E6"/>
      <rgbColor rgb="00000080"/>
      <rgbColor rgb="00808000"/>
      <rgbColor rgb="00800080"/>
      <rgbColor rgb="00008080"/>
      <rgbColor rgb="00C0C0C0"/>
      <rgbColor rgb="00808080"/>
      <rgbColor rgb="00CC3300"/>
      <rgbColor rgb="00FF3D01"/>
      <rgbColor rgb="00FF9C7D"/>
      <rgbColor rgb="00FFE6E6"/>
      <rgbColor rgb="00FFFFFF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1</xdr:row>
      <xdr:rowOff>7620</xdr:rowOff>
    </xdr:from>
    <xdr:to>
      <xdr:col>1</xdr:col>
      <xdr:colOff>5004435</xdr:colOff>
      <xdr:row>22</xdr:row>
      <xdr:rowOff>7620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169545"/>
          <a:ext cx="5305425" cy="3400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>
    <pageSetUpPr fitToPage="1"/>
  </sheetPr>
  <dimension ref="A1"/>
  <sheetViews>
    <sheetView tabSelected="1" workbookViewId="0"/>
  </sheetViews>
  <sheetFormatPr baseColWidth="10" defaultRowHeight="12.75"/>
  <cols>
    <col min="1" max="1" width="33.7109375" customWidth="1"/>
  </cols>
  <sheetData>
    <row r="1" spans="1:1" ht="15.75" customHeight="1">
      <c r="A1" s="12" t="s">
        <v>154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/>
  </sheetPr>
  <dimension ref="A1:G97"/>
  <sheetViews>
    <sheetView topLeftCell="A64" zoomScaleNormal="100" workbookViewId="0"/>
  </sheetViews>
  <sheetFormatPr baseColWidth="10" defaultRowHeight="12.75"/>
  <cols>
    <col min="1" max="1" width="65.7109375" customWidth="1"/>
    <col min="2" max="7" width="9.7109375" customWidth="1"/>
  </cols>
  <sheetData>
    <row r="1" spans="1:7" ht="15.75" customHeight="1">
      <c r="A1" s="111" t="s">
        <v>167</v>
      </c>
      <c r="B1" s="27"/>
      <c r="C1" s="30"/>
      <c r="D1" s="27"/>
      <c r="E1" s="27"/>
      <c r="F1" s="27"/>
      <c r="G1" s="27"/>
    </row>
    <row r="2" spans="1:7">
      <c r="A2" s="30"/>
      <c r="B2" s="30"/>
      <c r="C2" s="30"/>
      <c r="D2" s="30"/>
      <c r="E2" s="30"/>
      <c r="F2" s="30"/>
      <c r="G2" s="30"/>
    </row>
    <row r="3" spans="1:7" ht="18.75" customHeight="1">
      <c r="A3" s="84"/>
      <c r="B3" s="107" t="s">
        <v>36</v>
      </c>
      <c r="C3" s="107"/>
      <c r="D3" s="108"/>
      <c r="E3" s="107" t="s">
        <v>4</v>
      </c>
      <c r="F3" s="107"/>
      <c r="G3" s="107"/>
    </row>
    <row r="4" spans="1:7" ht="18.75" customHeight="1">
      <c r="A4" s="84"/>
      <c r="B4" s="85" t="s">
        <v>36</v>
      </c>
      <c r="C4" s="85" t="s">
        <v>34</v>
      </c>
      <c r="D4" s="85" t="s">
        <v>33</v>
      </c>
      <c r="E4" s="86" t="s">
        <v>36</v>
      </c>
      <c r="F4" s="85" t="s">
        <v>34</v>
      </c>
      <c r="G4" s="85" t="s">
        <v>33</v>
      </c>
    </row>
    <row r="5" spans="1:7" ht="15" customHeight="1">
      <c r="A5" s="87" t="s">
        <v>36</v>
      </c>
      <c r="B5" s="88">
        <f>SUM(C5:D5)</f>
        <v>38985</v>
      </c>
      <c r="C5" s="88">
        <f>SUM(C6:C93)</f>
        <v>25195</v>
      </c>
      <c r="D5" s="88">
        <f>SUM(D6:D93)</f>
        <v>13790</v>
      </c>
      <c r="E5" s="88">
        <f>SUM(F5:G5)</f>
        <v>9861</v>
      </c>
      <c r="F5" s="88">
        <f>SUM(F6:F93)</f>
        <v>6172</v>
      </c>
      <c r="G5" s="88">
        <f>SUM(G6:G93)</f>
        <v>3689</v>
      </c>
    </row>
    <row r="6" spans="1:7" ht="15" customHeight="1">
      <c r="A6" s="89" t="s">
        <v>24</v>
      </c>
      <c r="B6" s="89"/>
      <c r="C6" s="89"/>
      <c r="D6" s="89"/>
      <c r="E6" s="89"/>
      <c r="F6" s="89"/>
      <c r="G6" s="89"/>
    </row>
    <row r="7" spans="1:7" ht="15" customHeight="1">
      <c r="A7" s="90" t="s">
        <v>73</v>
      </c>
      <c r="B7" s="91">
        <f t="shared" ref="B7:B69" si="0">SUM(C7:D7)</f>
        <v>354</v>
      </c>
      <c r="C7" s="91">
        <v>241</v>
      </c>
      <c r="D7" s="91">
        <v>113</v>
      </c>
      <c r="E7" s="91">
        <f>SUM(F7:G7)</f>
        <v>83</v>
      </c>
      <c r="F7" s="91">
        <v>56</v>
      </c>
      <c r="G7" s="91">
        <v>27</v>
      </c>
    </row>
    <row r="8" spans="1:7" ht="15" customHeight="1">
      <c r="A8" s="92" t="s">
        <v>107</v>
      </c>
      <c r="B8" s="93">
        <f t="shared" si="0"/>
        <v>747</v>
      </c>
      <c r="C8" s="93">
        <v>588</v>
      </c>
      <c r="D8" s="93">
        <v>159</v>
      </c>
      <c r="E8" s="93">
        <f t="shared" ref="E8:E19" si="1">SUM(F8:G8)</f>
        <v>130</v>
      </c>
      <c r="F8" s="93">
        <v>102</v>
      </c>
      <c r="G8" s="93">
        <v>28</v>
      </c>
    </row>
    <row r="9" spans="1:7" ht="15" customHeight="1">
      <c r="A9" s="90" t="s">
        <v>108</v>
      </c>
      <c r="B9" s="91">
        <f t="shared" si="0"/>
        <v>550</v>
      </c>
      <c r="C9" s="91">
        <v>454</v>
      </c>
      <c r="D9" s="91">
        <v>96</v>
      </c>
      <c r="E9" s="91">
        <f t="shared" si="1"/>
        <v>93</v>
      </c>
      <c r="F9" s="91">
        <v>73</v>
      </c>
      <c r="G9" s="91">
        <v>20</v>
      </c>
    </row>
    <row r="10" spans="1:7" ht="15" customHeight="1">
      <c r="A10" s="92" t="s">
        <v>109</v>
      </c>
      <c r="B10" s="93">
        <f t="shared" si="0"/>
        <v>297</v>
      </c>
      <c r="C10" s="93">
        <v>213</v>
      </c>
      <c r="D10" s="93">
        <v>84</v>
      </c>
      <c r="E10" s="93">
        <f t="shared" si="1"/>
        <v>24</v>
      </c>
      <c r="F10" s="93">
        <v>14</v>
      </c>
      <c r="G10" s="93">
        <v>10</v>
      </c>
    </row>
    <row r="11" spans="1:7" ht="15" customHeight="1">
      <c r="A11" s="90" t="s">
        <v>110</v>
      </c>
      <c r="B11" s="91">
        <f t="shared" si="0"/>
        <v>167</v>
      </c>
      <c r="C11" s="91">
        <v>115</v>
      </c>
      <c r="D11" s="91">
        <v>52</v>
      </c>
      <c r="E11" s="91">
        <f t="shared" si="1"/>
        <v>27</v>
      </c>
      <c r="F11" s="91">
        <v>19</v>
      </c>
      <c r="G11" s="91">
        <v>8</v>
      </c>
    </row>
    <row r="12" spans="1:7" ht="15" customHeight="1">
      <c r="A12" s="92" t="s">
        <v>111</v>
      </c>
      <c r="B12" s="93">
        <f t="shared" si="0"/>
        <v>498</v>
      </c>
      <c r="C12" s="93">
        <v>401</v>
      </c>
      <c r="D12" s="93">
        <v>97</v>
      </c>
      <c r="E12" s="93">
        <f t="shared" si="1"/>
        <v>69</v>
      </c>
      <c r="F12" s="93">
        <v>49</v>
      </c>
      <c r="G12" s="93">
        <v>20</v>
      </c>
    </row>
    <row r="13" spans="1:7" ht="15" customHeight="1">
      <c r="A13" s="90" t="s">
        <v>74</v>
      </c>
      <c r="B13" s="91">
        <f t="shared" si="0"/>
        <v>359</v>
      </c>
      <c r="C13" s="91">
        <v>216</v>
      </c>
      <c r="D13" s="91">
        <v>143</v>
      </c>
      <c r="E13" s="91">
        <f t="shared" si="1"/>
        <v>84</v>
      </c>
      <c r="F13" s="91">
        <v>47</v>
      </c>
      <c r="G13" s="91">
        <v>37</v>
      </c>
    </row>
    <row r="14" spans="1:7" ht="15" customHeight="1">
      <c r="A14" s="92" t="s">
        <v>134</v>
      </c>
      <c r="B14" s="93">
        <f t="shared" si="0"/>
        <v>507</v>
      </c>
      <c r="C14" s="93">
        <v>402</v>
      </c>
      <c r="D14" s="93">
        <v>105</v>
      </c>
      <c r="E14" s="93">
        <f t="shared" si="1"/>
        <v>90</v>
      </c>
      <c r="F14" s="93">
        <v>65</v>
      </c>
      <c r="G14" s="93">
        <v>25</v>
      </c>
    </row>
    <row r="15" spans="1:7" ht="15" customHeight="1">
      <c r="A15" s="94" t="s">
        <v>12</v>
      </c>
      <c r="B15" s="91"/>
      <c r="C15" s="91"/>
      <c r="D15" s="91"/>
      <c r="E15" s="91"/>
      <c r="F15" s="91"/>
      <c r="G15" s="91"/>
    </row>
    <row r="16" spans="1:7" ht="15" customHeight="1">
      <c r="A16" s="92" t="s">
        <v>56</v>
      </c>
      <c r="B16" s="93">
        <f t="shared" si="0"/>
        <v>243</v>
      </c>
      <c r="C16" s="93">
        <v>70</v>
      </c>
      <c r="D16" s="93">
        <v>173</v>
      </c>
      <c r="E16" s="93">
        <f t="shared" si="1"/>
        <v>56</v>
      </c>
      <c r="F16" s="93">
        <v>18</v>
      </c>
      <c r="G16" s="93">
        <v>38</v>
      </c>
    </row>
    <row r="17" spans="1:7" ht="15" customHeight="1">
      <c r="A17" s="90" t="s">
        <v>30</v>
      </c>
      <c r="B17" s="91">
        <f t="shared" si="0"/>
        <v>928</v>
      </c>
      <c r="C17" s="91">
        <v>325</v>
      </c>
      <c r="D17" s="91">
        <v>603</v>
      </c>
      <c r="E17" s="91">
        <f t="shared" si="1"/>
        <v>208</v>
      </c>
      <c r="F17" s="91">
        <v>56</v>
      </c>
      <c r="G17" s="91">
        <v>152</v>
      </c>
    </row>
    <row r="18" spans="1:7" ht="15" customHeight="1">
      <c r="A18" s="92" t="s">
        <v>32</v>
      </c>
      <c r="B18" s="93">
        <f t="shared" si="0"/>
        <v>632</v>
      </c>
      <c r="C18" s="93">
        <v>463</v>
      </c>
      <c r="D18" s="93">
        <v>169</v>
      </c>
      <c r="E18" s="93">
        <f t="shared" si="1"/>
        <v>168</v>
      </c>
      <c r="F18" s="93">
        <v>109</v>
      </c>
      <c r="G18" s="93">
        <v>59</v>
      </c>
    </row>
    <row r="19" spans="1:7" ht="15" customHeight="1">
      <c r="A19" s="90" t="s">
        <v>31</v>
      </c>
      <c r="B19" s="91">
        <f t="shared" si="0"/>
        <v>101</v>
      </c>
      <c r="C19" s="91">
        <v>58</v>
      </c>
      <c r="D19" s="91">
        <v>43</v>
      </c>
      <c r="E19" s="91">
        <f t="shared" si="1"/>
        <v>30</v>
      </c>
      <c r="F19" s="91">
        <v>19</v>
      </c>
      <c r="G19" s="91">
        <v>11</v>
      </c>
    </row>
    <row r="20" spans="1:7" ht="15" customHeight="1">
      <c r="A20" s="92" t="s">
        <v>128</v>
      </c>
      <c r="B20" s="103">
        <v>1</v>
      </c>
      <c r="C20" s="103">
        <v>1</v>
      </c>
      <c r="D20" s="103">
        <v>0</v>
      </c>
      <c r="E20" s="103">
        <v>1</v>
      </c>
      <c r="F20" s="103">
        <v>1</v>
      </c>
      <c r="G20" s="103">
        <v>0</v>
      </c>
    </row>
    <row r="21" spans="1:7" ht="15" customHeight="1">
      <c r="A21" s="94" t="s">
        <v>17</v>
      </c>
      <c r="B21" s="91"/>
      <c r="C21" s="91"/>
      <c r="D21" s="91"/>
      <c r="E21" s="91"/>
      <c r="F21" s="91"/>
      <c r="G21" s="91"/>
    </row>
    <row r="22" spans="1:7" ht="15" customHeight="1">
      <c r="A22" s="92" t="s">
        <v>76</v>
      </c>
      <c r="B22" s="93">
        <f t="shared" si="0"/>
        <v>863</v>
      </c>
      <c r="C22" s="93">
        <v>225</v>
      </c>
      <c r="D22" s="93">
        <v>638</v>
      </c>
      <c r="E22" s="93">
        <f t="shared" ref="E22" si="2">SUM(F22:G22)</f>
        <v>139</v>
      </c>
      <c r="F22" s="93">
        <v>30</v>
      </c>
      <c r="G22" s="93">
        <v>109</v>
      </c>
    </row>
    <row r="23" spans="1:7" ht="15" customHeight="1">
      <c r="A23" s="94" t="s">
        <v>84</v>
      </c>
      <c r="B23" s="91"/>
      <c r="C23" s="91"/>
      <c r="D23" s="91"/>
      <c r="E23" s="91"/>
      <c r="F23" s="91"/>
      <c r="G23" s="91"/>
    </row>
    <row r="24" spans="1:7" ht="15" customHeight="1">
      <c r="A24" s="92" t="s">
        <v>115</v>
      </c>
      <c r="B24" s="93">
        <f t="shared" si="0"/>
        <v>2013</v>
      </c>
      <c r="C24" s="93">
        <v>1416</v>
      </c>
      <c r="D24" s="93">
        <v>597</v>
      </c>
      <c r="E24" s="93">
        <f t="shared" ref="E24:E25" si="3">SUM(F24:G24)</f>
        <v>542</v>
      </c>
      <c r="F24" s="93">
        <v>386</v>
      </c>
      <c r="G24" s="93">
        <v>156</v>
      </c>
    </row>
    <row r="25" spans="1:7" ht="15" customHeight="1">
      <c r="A25" s="90" t="s">
        <v>116</v>
      </c>
      <c r="B25" s="91">
        <f t="shared" si="0"/>
        <v>447</v>
      </c>
      <c r="C25" s="91">
        <v>348</v>
      </c>
      <c r="D25" s="91">
        <v>99</v>
      </c>
      <c r="E25" s="91">
        <f t="shared" si="3"/>
        <v>95</v>
      </c>
      <c r="F25" s="91">
        <v>67</v>
      </c>
      <c r="G25" s="91">
        <v>28</v>
      </c>
    </row>
    <row r="26" spans="1:7" ht="15" customHeight="1">
      <c r="A26" s="98" t="s">
        <v>148</v>
      </c>
      <c r="B26" s="93"/>
      <c r="C26" s="93"/>
      <c r="D26" s="93"/>
      <c r="E26" s="93"/>
      <c r="F26" s="93"/>
      <c r="G26" s="93"/>
    </row>
    <row r="27" spans="1:7" ht="15" customHeight="1">
      <c r="A27" s="90" t="s">
        <v>117</v>
      </c>
      <c r="B27" s="91">
        <f t="shared" si="0"/>
        <v>264</v>
      </c>
      <c r="C27" s="91">
        <v>239</v>
      </c>
      <c r="D27" s="91">
        <v>25</v>
      </c>
      <c r="E27" s="91">
        <f t="shared" ref="E27:E28" si="4">SUM(F27:G27)</f>
        <v>57</v>
      </c>
      <c r="F27" s="91">
        <v>48</v>
      </c>
      <c r="G27" s="91">
        <v>9</v>
      </c>
    </row>
    <row r="28" spans="1:7" ht="15" customHeight="1">
      <c r="A28" s="92" t="s">
        <v>75</v>
      </c>
      <c r="B28" s="93">
        <f t="shared" si="0"/>
        <v>1925</v>
      </c>
      <c r="C28" s="93">
        <v>1514</v>
      </c>
      <c r="D28" s="93">
        <v>411</v>
      </c>
      <c r="E28" s="93">
        <f t="shared" si="4"/>
        <v>497</v>
      </c>
      <c r="F28" s="93">
        <v>398</v>
      </c>
      <c r="G28" s="93">
        <v>99</v>
      </c>
    </row>
    <row r="29" spans="1:7" ht="15" customHeight="1">
      <c r="A29" s="94" t="s">
        <v>166</v>
      </c>
      <c r="B29" s="91"/>
      <c r="C29" s="91"/>
      <c r="D29" s="91"/>
      <c r="E29" s="91"/>
      <c r="F29" s="91"/>
      <c r="G29" s="91"/>
    </row>
    <row r="30" spans="1:7" ht="15" customHeight="1">
      <c r="A30" s="92" t="s">
        <v>157</v>
      </c>
      <c r="B30" s="93">
        <f t="shared" si="0"/>
        <v>246</v>
      </c>
      <c r="C30" s="93">
        <v>189</v>
      </c>
      <c r="D30" s="93">
        <v>57</v>
      </c>
      <c r="E30" s="93">
        <f t="shared" ref="E30:E34" si="5">SUM(F30:G30)</f>
        <v>74</v>
      </c>
      <c r="F30" s="93">
        <v>56</v>
      </c>
      <c r="G30" s="93">
        <v>18</v>
      </c>
    </row>
    <row r="31" spans="1:7" ht="15" customHeight="1">
      <c r="A31" s="90" t="s">
        <v>42</v>
      </c>
      <c r="B31" s="91">
        <f t="shared" si="0"/>
        <v>243</v>
      </c>
      <c r="C31" s="91">
        <v>146</v>
      </c>
      <c r="D31" s="91">
        <v>97</v>
      </c>
      <c r="E31" s="91">
        <f t="shared" si="5"/>
        <v>63</v>
      </c>
      <c r="F31" s="91">
        <v>38</v>
      </c>
      <c r="G31" s="91">
        <v>25</v>
      </c>
    </row>
    <row r="32" spans="1:7" ht="15" customHeight="1">
      <c r="A32" s="92" t="s">
        <v>126</v>
      </c>
      <c r="B32" s="93">
        <f t="shared" si="0"/>
        <v>109</v>
      </c>
      <c r="C32" s="93">
        <v>59</v>
      </c>
      <c r="D32" s="93">
        <v>50</v>
      </c>
      <c r="E32" s="93">
        <f t="shared" si="5"/>
        <v>25</v>
      </c>
      <c r="F32" s="93">
        <v>11</v>
      </c>
      <c r="G32" s="93">
        <v>14</v>
      </c>
    </row>
    <row r="33" spans="1:7" ht="15" customHeight="1">
      <c r="A33" s="90" t="s">
        <v>77</v>
      </c>
      <c r="B33" s="91">
        <f t="shared" si="0"/>
        <v>1110</v>
      </c>
      <c r="C33" s="91">
        <v>839</v>
      </c>
      <c r="D33" s="91">
        <v>271</v>
      </c>
      <c r="E33" s="91">
        <f t="shared" si="5"/>
        <v>232</v>
      </c>
      <c r="F33" s="91">
        <v>164</v>
      </c>
      <c r="G33" s="91">
        <v>68</v>
      </c>
    </row>
    <row r="34" spans="1:7" ht="15" customHeight="1">
      <c r="A34" s="92" t="s">
        <v>9</v>
      </c>
      <c r="B34" s="93">
        <f t="shared" si="0"/>
        <v>476</v>
      </c>
      <c r="C34" s="93">
        <v>333</v>
      </c>
      <c r="D34" s="93">
        <v>143</v>
      </c>
      <c r="E34" s="93">
        <f t="shared" si="5"/>
        <v>105</v>
      </c>
      <c r="F34" s="93">
        <v>77</v>
      </c>
      <c r="G34" s="93">
        <v>28</v>
      </c>
    </row>
    <row r="35" spans="1:7" ht="15" customHeight="1">
      <c r="A35" s="94" t="s">
        <v>70</v>
      </c>
      <c r="B35" s="91"/>
      <c r="C35" s="91"/>
      <c r="D35" s="91"/>
      <c r="E35" s="91"/>
      <c r="F35" s="91"/>
      <c r="G35" s="91"/>
    </row>
    <row r="36" spans="1:7" ht="15" customHeight="1">
      <c r="A36" s="95" t="s">
        <v>8</v>
      </c>
      <c r="B36" s="93">
        <f t="shared" si="0"/>
        <v>531</v>
      </c>
      <c r="C36" s="93">
        <v>331</v>
      </c>
      <c r="D36" s="93">
        <v>200</v>
      </c>
      <c r="E36" s="93">
        <f t="shared" ref="E36:E39" si="6">SUM(F36:G36)</f>
        <v>126</v>
      </c>
      <c r="F36" s="93">
        <v>81</v>
      </c>
      <c r="G36" s="93">
        <v>45</v>
      </c>
    </row>
    <row r="37" spans="1:7" ht="15" customHeight="1">
      <c r="A37" s="90" t="s">
        <v>79</v>
      </c>
      <c r="B37" s="91">
        <f t="shared" si="0"/>
        <v>301</v>
      </c>
      <c r="C37" s="91">
        <v>224</v>
      </c>
      <c r="D37" s="91">
        <v>77</v>
      </c>
      <c r="E37" s="91">
        <f t="shared" si="6"/>
        <v>58</v>
      </c>
      <c r="F37" s="91">
        <v>39</v>
      </c>
      <c r="G37" s="91">
        <v>19</v>
      </c>
    </row>
    <row r="38" spans="1:7" ht="15" customHeight="1">
      <c r="A38" s="95" t="s">
        <v>43</v>
      </c>
      <c r="B38" s="93">
        <f t="shared" si="0"/>
        <v>315</v>
      </c>
      <c r="C38" s="93">
        <v>218</v>
      </c>
      <c r="D38" s="93">
        <v>97</v>
      </c>
      <c r="E38" s="93">
        <f t="shared" si="6"/>
        <v>71</v>
      </c>
      <c r="F38" s="93">
        <v>49</v>
      </c>
      <c r="G38" s="93">
        <v>22</v>
      </c>
    </row>
    <row r="39" spans="1:7" ht="15" customHeight="1">
      <c r="A39" s="96" t="s">
        <v>78</v>
      </c>
      <c r="B39" s="91">
        <f t="shared" si="0"/>
        <v>282</v>
      </c>
      <c r="C39" s="91">
        <v>146</v>
      </c>
      <c r="D39" s="91">
        <v>136</v>
      </c>
      <c r="E39" s="91">
        <f t="shared" si="6"/>
        <v>83</v>
      </c>
      <c r="F39" s="91">
        <v>38</v>
      </c>
      <c r="G39" s="91">
        <v>45</v>
      </c>
    </row>
    <row r="40" spans="1:7" ht="15" customHeight="1">
      <c r="A40" s="97" t="s">
        <v>18</v>
      </c>
      <c r="B40" s="93"/>
      <c r="C40" s="93"/>
      <c r="D40" s="93"/>
      <c r="E40" s="93"/>
      <c r="F40" s="93"/>
      <c r="G40" s="93"/>
    </row>
    <row r="41" spans="1:7" ht="15" customHeight="1">
      <c r="A41" s="96" t="s">
        <v>164</v>
      </c>
      <c r="B41" s="91">
        <f t="shared" si="0"/>
        <v>15</v>
      </c>
      <c r="C41" s="91">
        <v>3</v>
      </c>
      <c r="D41" s="91">
        <v>12</v>
      </c>
      <c r="E41" s="91">
        <f t="shared" ref="E41:E43" si="7">SUM(F41:G41)</f>
        <v>0</v>
      </c>
      <c r="F41" s="91">
        <v>0</v>
      </c>
      <c r="G41" s="91">
        <v>0</v>
      </c>
    </row>
    <row r="42" spans="1:7" ht="15" customHeight="1">
      <c r="A42" s="95" t="s">
        <v>165</v>
      </c>
      <c r="B42" s="93">
        <f t="shared" si="0"/>
        <v>14</v>
      </c>
      <c r="C42" s="93">
        <v>10</v>
      </c>
      <c r="D42" s="93">
        <v>4</v>
      </c>
      <c r="E42" s="93">
        <f t="shared" si="7"/>
        <v>8</v>
      </c>
      <c r="F42" s="93">
        <v>5</v>
      </c>
      <c r="G42" s="93">
        <v>3</v>
      </c>
    </row>
    <row r="43" spans="1:7" ht="15" customHeight="1">
      <c r="A43" s="96" t="s">
        <v>114</v>
      </c>
      <c r="B43" s="91">
        <f t="shared" si="0"/>
        <v>504</v>
      </c>
      <c r="C43" s="91">
        <v>200</v>
      </c>
      <c r="D43" s="91">
        <v>304</v>
      </c>
      <c r="E43" s="91">
        <f t="shared" si="7"/>
        <v>93</v>
      </c>
      <c r="F43" s="91">
        <v>29</v>
      </c>
      <c r="G43" s="91">
        <v>64</v>
      </c>
    </row>
    <row r="44" spans="1:7" ht="15" customHeight="1">
      <c r="A44" s="97" t="s">
        <v>71</v>
      </c>
      <c r="B44" s="93"/>
      <c r="C44" s="93"/>
      <c r="D44" s="93"/>
      <c r="E44" s="93"/>
      <c r="F44" s="93"/>
      <c r="G44" s="93"/>
    </row>
    <row r="45" spans="1:7" ht="15" customHeight="1">
      <c r="A45" s="96" t="s">
        <v>97</v>
      </c>
      <c r="B45" s="91">
        <f t="shared" si="0"/>
        <v>471</v>
      </c>
      <c r="C45" s="91">
        <v>149</v>
      </c>
      <c r="D45" s="91">
        <v>322</v>
      </c>
      <c r="E45" s="91">
        <f t="shared" ref="E45:E48" si="8">SUM(F45:G45)</f>
        <v>92</v>
      </c>
      <c r="F45" s="91">
        <v>30</v>
      </c>
      <c r="G45" s="91">
        <v>62</v>
      </c>
    </row>
    <row r="46" spans="1:7" ht="15" customHeight="1">
      <c r="A46" s="95" t="s">
        <v>113</v>
      </c>
      <c r="B46" s="93">
        <f t="shared" si="0"/>
        <v>187</v>
      </c>
      <c r="C46" s="93">
        <v>152</v>
      </c>
      <c r="D46" s="93">
        <v>35</v>
      </c>
      <c r="E46" s="93">
        <f t="shared" si="8"/>
        <v>37</v>
      </c>
      <c r="F46" s="93">
        <v>31</v>
      </c>
      <c r="G46" s="93">
        <v>6</v>
      </c>
    </row>
    <row r="47" spans="1:7" ht="15" customHeight="1">
      <c r="A47" s="96" t="s">
        <v>150</v>
      </c>
      <c r="B47" s="91">
        <f t="shared" si="0"/>
        <v>116</v>
      </c>
      <c r="C47" s="91">
        <v>23</v>
      </c>
      <c r="D47" s="91">
        <v>93</v>
      </c>
      <c r="E47" s="91">
        <f t="shared" si="8"/>
        <v>21</v>
      </c>
      <c r="F47" s="91">
        <v>5</v>
      </c>
      <c r="G47" s="91">
        <v>16</v>
      </c>
    </row>
    <row r="48" spans="1:7" ht="15" customHeight="1">
      <c r="A48" s="95" t="s">
        <v>151</v>
      </c>
      <c r="B48" s="93">
        <f t="shared" si="0"/>
        <v>79</v>
      </c>
      <c r="C48" s="93">
        <v>29</v>
      </c>
      <c r="D48" s="93">
        <v>50</v>
      </c>
      <c r="E48" s="93">
        <f t="shared" si="8"/>
        <v>14</v>
      </c>
      <c r="F48" s="93">
        <v>4</v>
      </c>
      <c r="G48" s="93">
        <v>10</v>
      </c>
    </row>
    <row r="49" spans="1:7" ht="15" customHeight="1">
      <c r="A49" s="94" t="s">
        <v>86</v>
      </c>
      <c r="B49" s="91"/>
      <c r="C49" s="91"/>
      <c r="D49" s="91"/>
      <c r="E49" s="91"/>
      <c r="F49" s="91"/>
      <c r="G49" s="91"/>
    </row>
    <row r="50" spans="1:7" ht="15" customHeight="1">
      <c r="A50" s="95" t="s">
        <v>156</v>
      </c>
      <c r="B50" s="93">
        <f t="shared" si="0"/>
        <v>40</v>
      </c>
      <c r="C50" s="93">
        <v>19</v>
      </c>
      <c r="D50" s="93">
        <v>21</v>
      </c>
      <c r="E50" s="93">
        <f t="shared" ref="E50:E51" si="9">SUM(F50:G50)</f>
        <v>12</v>
      </c>
      <c r="F50" s="93">
        <v>4</v>
      </c>
      <c r="G50" s="93">
        <v>8</v>
      </c>
    </row>
    <row r="51" spans="1:7" ht="15" customHeight="1">
      <c r="A51" s="96" t="s">
        <v>118</v>
      </c>
      <c r="B51" s="91">
        <f t="shared" si="0"/>
        <v>720</v>
      </c>
      <c r="C51" s="91">
        <v>403</v>
      </c>
      <c r="D51" s="91">
        <v>317</v>
      </c>
      <c r="E51" s="91">
        <f t="shared" si="9"/>
        <v>157</v>
      </c>
      <c r="F51" s="91">
        <v>83</v>
      </c>
      <c r="G51" s="91">
        <v>74</v>
      </c>
    </row>
    <row r="52" spans="1:7" ht="15" customHeight="1">
      <c r="A52" s="97" t="s">
        <v>19</v>
      </c>
      <c r="B52" s="93"/>
      <c r="C52" s="93"/>
      <c r="D52" s="93"/>
      <c r="E52" s="93"/>
      <c r="F52" s="93"/>
      <c r="G52" s="93"/>
    </row>
    <row r="53" spans="1:7" ht="15" customHeight="1">
      <c r="A53" s="96" t="s">
        <v>158</v>
      </c>
      <c r="B53" s="91">
        <f t="shared" si="0"/>
        <v>181</v>
      </c>
      <c r="C53" s="91">
        <v>114</v>
      </c>
      <c r="D53" s="91">
        <v>67</v>
      </c>
      <c r="E53" s="91">
        <f t="shared" ref="E53:E56" si="10">SUM(F53:G53)</f>
        <v>63</v>
      </c>
      <c r="F53" s="91">
        <v>39</v>
      </c>
      <c r="G53" s="91">
        <v>24</v>
      </c>
    </row>
    <row r="54" spans="1:7" ht="15" customHeight="1">
      <c r="A54" s="95" t="s">
        <v>10</v>
      </c>
      <c r="B54" s="93">
        <f t="shared" si="0"/>
        <v>993</v>
      </c>
      <c r="C54" s="93">
        <v>647</v>
      </c>
      <c r="D54" s="93">
        <v>346</v>
      </c>
      <c r="E54" s="93">
        <f t="shared" si="10"/>
        <v>324</v>
      </c>
      <c r="F54" s="93">
        <v>184</v>
      </c>
      <c r="G54" s="93">
        <v>140</v>
      </c>
    </row>
    <row r="55" spans="1:7" ht="15" customHeight="1">
      <c r="A55" s="96" t="s">
        <v>104</v>
      </c>
      <c r="B55" s="91">
        <f t="shared" si="0"/>
        <v>290</v>
      </c>
      <c r="C55" s="91">
        <v>194</v>
      </c>
      <c r="D55" s="91">
        <v>96</v>
      </c>
      <c r="E55" s="91">
        <f t="shared" si="10"/>
        <v>80</v>
      </c>
      <c r="F55" s="91">
        <v>53</v>
      </c>
      <c r="G55" s="91">
        <v>27</v>
      </c>
    </row>
    <row r="56" spans="1:7" ht="15" customHeight="1">
      <c r="A56" s="95" t="s">
        <v>3</v>
      </c>
      <c r="B56" s="93">
        <f t="shared" si="0"/>
        <v>883</v>
      </c>
      <c r="C56" s="93">
        <v>770</v>
      </c>
      <c r="D56" s="93">
        <v>113</v>
      </c>
      <c r="E56" s="93">
        <f t="shared" si="10"/>
        <v>225</v>
      </c>
      <c r="F56" s="93">
        <v>197</v>
      </c>
      <c r="G56" s="93">
        <v>28</v>
      </c>
    </row>
    <row r="57" spans="1:7" ht="15" customHeight="1">
      <c r="A57" s="94" t="s">
        <v>16</v>
      </c>
      <c r="B57" s="91"/>
      <c r="C57" s="91"/>
      <c r="D57" s="91"/>
      <c r="E57" s="91"/>
      <c r="F57" s="91"/>
      <c r="G57" s="91"/>
    </row>
    <row r="58" spans="1:7" ht="15" customHeight="1">
      <c r="A58" s="95" t="s">
        <v>144</v>
      </c>
      <c r="B58" s="93">
        <f t="shared" si="0"/>
        <v>266</v>
      </c>
      <c r="C58" s="93">
        <v>90</v>
      </c>
      <c r="D58" s="93">
        <v>176</v>
      </c>
      <c r="E58" s="93">
        <f t="shared" ref="E58:E64" si="11">SUM(F58:G58)</f>
        <v>70</v>
      </c>
      <c r="F58" s="93">
        <v>15</v>
      </c>
      <c r="G58" s="93">
        <v>55</v>
      </c>
    </row>
    <row r="59" spans="1:7" ht="15" customHeight="1">
      <c r="A59" s="96" t="s">
        <v>135</v>
      </c>
      <c r="B59" s="91">
        <f t="shared" si="0"/>
        <v>225</v>
      </c>
      <c r="C59" s="91">
        <v>38</v>
      </c>
      <c r="D59" s="91">
        <v>187</v>
      </c>
      <c r="E59" s="91">
        <f t="shared" si="11"/>
        <v>78</v>
      </c>
      <c r="F59" s="91">
        <v>9</v>
      </c>
      <c r="G59" s="91">
        <v>69</v>
      </c>
    </row>
    <row r="60" spans="1:7" ht="15" customHeight="1">
      <c r="A60" s="95" t="s">
        <v>98</v>
      </c>
      <c r="B60" s="93">
        <f t="shared" si="0"/>
        <v>219</v>
      </c>
      <c r="C60" s="93">
        <v>32</v>
      </c>
      <c r="D60" s="93">
        <v>187</v>
      </c>
      <c r="E60" s="93">
        <f t="shared" si="11"/>
        <v>75</v>
      </c>
      <c r="F60" s="93">
        <v>7</v>
      </c>
      <c r="G60" s="93">
        <v>68</v>
      </c>
    </row>
    <row r="61" spans="1:7" ht="15" customHeight="1">
      <c r="A61" s="96" t="s">
        <v>99</v>
      </c>
      <c r="B61" s="91">
        <f t="shared" si="0"/>
        <v>246</v>
      </c>
      <c r="C61" s="91">
        <v>37</v>
      </c>
      <c r="D61" s="91">
        <v>209</v>
      </c>
      <c r="E61" s="91">
        <f t="shared" si="11"/>
        <v>59</v>
      </c>
      <c r="F61" s="91">
        <v>9</v>
      </c>
      <c r="G61" s="91">
        <v>50</v>
      </c>
    </row>
    <row r="62" spans="1:7" ht="15" customHeight="1">
      <c r="A62" s="95" t="s">
        <v>100</v>
      </c>
      <c r="B62" s="93">
        <f t="shared" si="0"/>
        <v>221</v>
      </c>
      <c r="C62" s="93">
        <v>48</v>
      </c>
      <c r="D62" s="93">
        <v>173</v>
      </c>
      <c r="E62" s="93">
        <f t="shared" si="11"/>
        <v>50</v>
      </c>
      <c r="F62" s="93">
        <v>8</v>
      </c>
      <c r="G62" s="93">
        <v>42</v>
      </c>
    </row>
    <row r="63" spans="1:7" ht="15" customHeight="1">
      <c r="A63" s="96" t="s">
        <v>38</v>
      </c>
      <c r="B63" s="91">
        <f t="shared" si="0"/>
        <v>280</v>
      </c>
      <c r="C63" s="91">
        <v>140</v>
      </c>
      <c r="D63" s="91">
        <v>140</v>
      </c>
      <c r="E63" s="91">
        <f t="shared" si="11"/>
        <v>77</v>
      </c>
      <c r="F63" s="91">
        <v>34</v>
      </c>
      <c r="G63" s="91">
        <v>43</v>
      </c>
    </row>
    <row r="64" spans="1:7" ht="15" customHeight="1">
      <c r="A64" s="95" t="s">
        <v>101</v>
      </c>
      <c r="B64" s="93">
        <f t="shared" si="0"/>
        <v>275</v>
      </c>
      <c r="C64" s="93">
        <v>44</v>
      </c>
      <c r="D64" s="93">
        <v>231</v>
      </c>
      <c r="E64" s="93">
        <f t="shared" si="11"/>
        <v>82</v>
      </c>
      <c r="F64" s="93">
        <v>13</v>
      </c>
      <c r="G64" s="93">
        <v>69</v>
      </c>
    </row>
    <row r="65" spans="1:7" ht="15" customHeight="1">
      <c r="A65" s="94" t="s">
        <v>15</v>
      </c>
      <c r="B65" s="91"/>
      <c r="C65" s="91"/>
      <c r="D65" s="91"/>
      <c r="E65" s="91"/>
      <c r="F65" s="91"/>
      <c r="G65" s="91"/>
    </row>
    <row r="66" spans="1:7" ht="15" customHeight="1">
      <c r="A66" s="95" t="s">
        <v>28</v>
      </c>
      <c r="B66" s="93">
        <f t="shared" si="0"/>
        <v>1414</v>
      </c>
      <c r="C66" s="93">
        <v>1263</v>
      </c>
      <c r="D66" s="93">
        <v>151</v>
      </c>
      <c r="E66" s="93">
        <f t="shared" ref="E66:E67" si="12">SUM(F66:G66)</f>
        <v>380</v>
      </c>
      <c r="F66" s="93">
        <v>345</v>
      </c>
      <c r="G66" s="93">
        <v>35</v>
      </c>
    </row>
    <row r="67" spans="1:7" ht="15" customHeight="1">
      <c r="A67" s="96" t="s">
        <v>29</v>
      </c>
      <c r="B67" s="91">
        <f t="shared" si="0"/>
        <v>2103</v>
      </c>
      <c r="C67" s="91">
        <v>1567</v>
      </c>
      <c r="D67" s="91">
        <v>536</v>
      </c>
      <c r="E67" s="91">
        <f t="shared" si="12"/>
        <v>566</v>
      </c>
      <c r="F67" s="91">
        <v>446</v>
      </c>
      <c r="G67" s="91">
        <v>120</v>
      </c>
    </row>
    <row r="68" spans="1:7" ht="15" customHeight="1">
      <c r="A68" s="97" t="s">
        <v>27</v>
      </c>
      <c r="B68" s="93"/>
      <c r="C68" s="93"/>
      <c r="D68" s="93"/>
      <c r="E68" s="93"/>
      <c r="F68" s="93"/>
      <c r="G68" s="93"/>
    </row>
    <row r="69" spans="1:7" ht="15" customHeight="1">
      <c r="A69" s="96" t="s">
        <v>2</v>
      </c>
      <c r="B69" s="91">
        <f t="shared" si="0"/>
        <v>651</v>
      </c>
      <c r="C69" s="91">
        <v>357</v>
      </c>
      <c r="D69" s="91">
        <v>294</v>
      </c>
      <c r="E69" s="91">
        <f t="shared" ref="E69" si="13">SUM(F69:G69)</f>
        <v>170</v>
      </c>
      <c r="F69" s="91">
        <v>90</v>
      </c>
      <c r="G69" s="91">
        <v>80</v>
      </c>
    </row>
    <row r="70" spans="1:7" ht="15" customHeight="1">
      <c r="A70" s="97" t="s">
        <v>22</v>
      </c>
      <c r="B70" s="93"/>
      <c r="C70" s="93"/>
      <c r="D70" s="93"/>
      <c r="E70" s="93"/>
      <c r="F70" s="93"/>
      <c r="G70" s="93"/>
    </row>
    <row r="71" spans="1:7" ht="15" customHeight="1">
      <c r="A71" s="96" t="s">
        <v>102</v>
      </c>
      <c r="B71" s="91">
        <f t="shared" ref="B71:B93" si="14">SUM(C71:D71)</f>
        <v>1273</v>
      </c>
      <c r="C71" s="91">
        <v>1044</v>
      </c>
      <c r="D71" s="91">
        <v>229</v>
      </c>
      <c r="E71" s="91">
        <f t="shared" ref="E71:E72" si="15">SUM(F71:G71)</f>
        <v>285</v>
      </c>
      <c r="F71" s="91">
        <v>232</v>
      </c>
      <c r="G71" s="91">
        <v>53</v>
      </c>
    </row>
    <row r="72" spans="1:7" ht="15" customHeight="1">
      <c r="A72" s="95" t="s">
        <v>103</v>
      </c>
      <c r="B72" s="93">
        <f t="shared" si="14"/>
        <v>203</v>
      </c>
      <c r="C72" s="93">
        <v>158</v>
      </c>
      <c r="D72" s="93">
        <v>45</v>
      </c>
      <c r="E72" s="93">
        <f t="shared" si="15"/>
        <v>55</v>
      </c>
      <c r="F72" s="93">
        <v>45</v>
      </c>
      <c r="G72" s="93">
        <v>10</v>
      </c>
    </row>
    <row r="73" spans="1:7" ht="15" customHeight="1">
      <c r="A73" s="94" t="s">
        <v>25</v>
      </c>
      <c r="B73" s="91"/>
      <c r="C73" s="91"/>
      <c r="D73" s="91"/>
      <c r="E73" s="91"/>
      <c r="F73" s="91"/>
      <c r="G73" s="91"/>
    </row>
    <row r="74" spans="1:7" ht="15" customHeight="1">
      <c r="A74" s="95" t="s">
        <v>80</v>
      </c>
      <c r="B74" s="93">
        <f t="shared" si="14"/>
        <v>624</v>
      </c>
      <c r="C74" s="93">
        <v>533</v>
      </c>
      <c r="D74" s="93">
        <v>91</v>
      </c>
      <c r="E74" s="93">
        <f t="shared" ref="E74:E76" si="16">SUM(F74:G74)</f>
        <v>127</v>
      </c>
      <c r="F74" s="93">
        <v>105</v>
      </c>
      <c r="G74" s="93">
        <v>22</v>
      </c>
    </row>
    <row r="75" spans="1:7" ht="15" customHeight="1">
      <c r="A75" s="96" t="s">
        <v>112</v>
      </c>
      <c r="B75" s="91">
        <f t="shared" si="14"/>
        <v>503</v>
      </c>
      <c r="C75" s="91">
        <v>252</v>
      </c>
      <c r="D75" s="91">
        <v>251</v>
      </c>
      <c r="E75" s="91">
        <f t="shared" si="16"/>
        <v>115</v>
      </c>
      <c r="F75" s="91">
        <v>50</v>
      </c>
      <c r="G75" s="91">
        <v>65</v>
      </c>
    </row>
    <row r="76" spans="1:7" ht="15" customHeight="1">
      <c r="A76" s="95" t="s">
        <v>81</v>
      </c>
      <c r="B76" s="93">
        <f t="shared" si="14"/>
        <v>574</v>
      </c>
      <c r="C76" s="93">
        <v>502</v>
      </c>
      <c r="D76" s="93">
        <v>72</v>
      </c>
      <c r="E76" s="93">
        <f t="shared" si="16"/>
        <v>115</v>
      </c>
      <c r="F76" s="93">
        <v>102</v>
      </c>
      <c r="G76" s="93">
        <v>13</v>
      </c>
    </row>
    <row r="77" spans="1:7" ht="15" customHeight="1">
      <c r="A77" s="94" t="s">
        <v>20</v>
      </c>
      <c r="B77" s="91"/>
      <c r="C77" s="91"/>
      <c r="D77" s="91"/>
      <c r="E77" s="91"/>
      <c r="F77" s="91"/>
      <c r="G77" s="91"/>
    </row>
    <row r="78" spans="1:7" ht="15" customHeight="1">
      <c r="A78" s="95" t="s">
        <v>160</v>
      </c>
      <c r="B78" s="93">
        <f t="shared" si="14"/>
        <v>236</v>
      </c>
      <c r="C78" s="93">
        <v>142</v>
      </c>
      <c r="D78" s="93">
        <v>94</v>
      </c>
      <c r="E78" s="93">
        <f t="shared" ref="E78:E84" si="17">SUM(F78:G78)</f>
        <v>67</v>
      </c>
      <c r="F78" s="93">
        <v>44</v>
      </c>
      <c r="G78" s="93">
        <v>23</v>
      </c>
    </row>
    <row r="79" spans="1:7" ht="15" customHeight="1">
      <c r="A79" s="96" t="s">
        <v>161</v>
      </c>
      <c r="B79" s="91">
        <f t="shared" si="14"/>
        <v>424</v>
      </c>
      <c r="C79" s="91">
        <v>356</v>
      </c>
      <c r="D79" s="91">
        <v>68</v>
      </c>
      <c r="E79" s="91">
        <f t="shared" si="17"/>
        <v>100</v>
      </c>
      <c r="F79" s="91">
        <v>84</v>
      </c>
      <c r="G79" s="91">
        <v>16</v>
      </c>
    </row>
    <row r="80" spans="1:7" ht="15" customHeight="1">
      <c r="A80" s="95" t="s">
        <v>159</v>
      </c>
      <c r="B80" s="93"/>
      <c r="C80" s="93"/>
      <c r="D80" s="103"/>
      <c r="E80" s="103">
        <f t="shared" si="17"/>
        <v>0</v>
      </c>
      <c r="F80" s="103"/>
      <c r="G80" s="103"/>
    </row>
    <row r="81" spans="1:7" ht="15" customHeight="1">
      <c r="A81" s="96" t="s">
        <v>130</v>
      </c>
      <c r="B81" s="91">
        <f t="shared" si="14"/>
        <v>432</v>
      </c>
      <c r="C81" s="91">
        <v>246</v>
      </c>
      <c r="D81" s="91">
        <v>186</v>
      </c>
      <c r="E81" s="91">
        <f t="shared" si="17"/>
        <v>182</v>
      </c>
      <c r="F81" s="91">
        <v>119</v>
      </c>
      <c r="G81" s="91">
        <v>63</v>
      </c>
    </row>
    <row r="82" spans="1:7" ht="15" customHeight="1">
      <c r="A82" s="95" t="s">
        <v>105</v>
      </c>
      <c r="B82" s="93">
        <f t="shared" si="14"/>
        <v>440</v>
      </c>
      <c r="C82" s="93">
        <v>329</v>
      </c>
      <c r="D82" s="93">
        <v>111</v>
      </c>
      <c r="E82" s="93">
        <f t="shared" si="17"/>
        <v>128</v>
      </c>
      <c r="F82" s="93">
        <v>94</v>
      </c>
      <c r="G82" s="93">
        <v>34</v>
      </c>
    </row>
    <row r="83" spans="1:7" ht="15" customHeight="1">
      <c r="A83" s="96" t="s">
        <v>121</v>
      </c>
      <c r="B83" s="91">
        <f t="shared" si="14"/>
        <v>2863</v>
      </c>
      <c r="C83" s="91">
        <v>1982</v>
      </c>
      <c r="D83" s="91">
        <v>881</v>
      </c>
      <c r="E83" s="91">
        <f t="shared" si="17"/>
        <v>1040</v>
      </c>
      <c r="F83" s="91">
        <v>712</v>
      </c>
      <c r="G83" s="91">
        <v>328</v>
      </c>
    </row>
    <row r="84" spans="1:7" ht="15" customHeight="1">
      <c r="A84" s="95" t="s">
        <v>149</v>
      </c>
      <c r="B84" s="93">
        <f t="shared" si="14"/>
        <v>138</v>
      </c>
      <c r="C84" s="93">
        <v>82</v>
      </c>
      <c r="D84" s="93">
        <v>56</v>
      </c>
      <c r="E84" s="93">
        <f t="shared" si="17"/>
        <v>49</v>
      </c>
      <c r="F84" s="93">
        <v>29</v>
      </c>
      <c r="G84" s="93">
        <v>20</v>
      </c>
    </row>
    <row r="85" spans="1:7" ht="15" customHeight="1">
      <c r="A85" s="94" t="s">
        <v>21</v>
      </c>
      <c r="B85" s="91"/>
      <c r="C85" s="91"/>
      <c r="D85" s="91"/>
      <c r="E85" s="91"/>
      <c r="F85" s="91"/>
      <c r="G85" s="91"/>
    </row>
    <row r="86" spans="1:7" ht="15" customHeight="1">
      <c r="A86" s="95" t="s">
        <v>147</v>
      </c>
      <c r="B86" s="93">
        <f t="shared" si="14"/>
        <v>286</v>
      </c>
      <c r="C86" s="93">
        <v>204</v>
      </c>
      <c r="D86" s="103">
        <v>82</v>
      </c>
      <c r="E86" s="93">
        <f t="shared" ref="E86:E93" si="18">SUM(F86:G86)</f>
        <v>87</v>
      </c>
      <c r="F86" s="93">
        <v>60</v>
      </c>
      <c r="G86" s="93">
        <v>27</v>
      </c>
    </row>
    <row r="87" spans="1:7" ht="15" customHeight="1">
      <c r="A87" s="96" t="s">
        <v>1</v>
      </c>
      <c r="B87" s="91">
        <f t="shared" si="14"/>
        <v>2401</v>
      </c>
      <c r="C87" s="91">
        <v>1204</v>
      </c>
      <c r="D87" s="91">
        <v>1197</v>
      </c>
      <c r="E87" s="91">
        <f t="shared" si="18"/>
        <v>614</v>
      </c>
      <c r="F87" s="91">
        <v>272</v>
      </c>
      <c r="G87" s="91">
        <v>342</v>
      </c>
    </row>
    <row r="88" spans="1:7" ht="15" customHeight="1">
      <c r="A88" s="95" t="s">
        <v>83</v>
      </c>
      <c r="B88" s="93">
        <f t="shared" si="14"/>
        <v>979</v>
      </c>
      <c r="C88" s="93">
        <v>444</v>
      </c>
      <c r="D88" s="93">
        <v>535</v>
      </c>
      <c r="E88" s="93">
        <f t="shared" si="18"/>
        <v>236</v>
      </c>
      <c r="F88" s="93">
        <v>82</v>
      </c>
      <c r="G88" s="93">
        <v>154</v>
      </c>
    </row>
    <row r="89" spans="1:7" ht="15" customHeight="1">
      <c r="A89" s="96" t="s">
        <v>119</v>
      </c>
      <c r="B89" s="91">
        <f t="shared" si="14"/>
        <v>545</v>
      </c>
      <c r="C89" s="91">
        <v>248</v>
      </c>
      <c r="D89" s="91">
        <v>297</v>
      </c>
      <c r="E89" s="91">
        <f t="shared" si="18"/>
        <v>131</v>
      </c>
      <c r="F89" s="91">
        <v>55</v>
      </c>
      <c r="G89" s="91">
        <v>76</v>
      </c>
    </row>
    <row r="90" spans="1:7" ht="15" customHeight="1">
      <c r="A90" s="95" t="s">
        <v>145</v>
      </c>
      <c r="B90" s="93">
        <f t="shared" si="14"/>
        <v>226</v>
      </c>
      <c r="C90" s="93">
        <v>117</v>
      </c>
      <c r="D90" s="93">
        <v>109</v>
      </c>
      <c r="E90" s="93">
        <f t="shared" si="18"/>
        <v>49</v>
      </c>
      <c r="F90" s="93">
        <v>24</v>
      </c>
      <c r="G90" s="93">
        <v>25</v>
      </c>
    </row>
    <row r="91" spans="1:7" ht="15" customHeight="1">
      <c r="A91" s="96" t="s">
        <v>131</v>
      </c>
      <c r="B91" s="91">
        <f t="shared" si="14"/>
        <v>855</v>
      </c>
      <c r="C91" s="91">
        <v>551</v>
      </c>
      <c r="D91" s="91">
        <v>304</v>
      </c>
      <c r="E91" s="91">
        <f t="shared" si="18"/>
        <v>146</v>
      </c>
      <c r="F91" s="91">
        <v>92</v>
      </c>
      <c r="G91" s="91">
        <v>54</v>
      </c>
    </row>
    <row r="92" spans="1:7" ht="15" customHeight="1">
      <c r="A92" s="95" t="s">
        <v>0</v>
      </c>
      <c r="B92" s="93">
        <f t="shared" si="14"/>
        <v>628</v>
      </c>
      <c r="C92" s="93">
        <v>405</v>
      </c>
      <c r="D92" s="93">
        <v>223</v>
      </c>
      <c r="E92" s="93">
        <f t="shared" si="18"/>
        <v>197</v>
      </c>
      <c r="F92" s="93">
        <v>111</v>
      </c>
      <c r="G92" s="93">
        <v>86</v>
      </c>
    </row>
    <row r="93" spans="1:7" ht="15" customHeight="1">
      <c r="A93" s="96" t="s">
        <v>146</v>
      </c>
      <c r="B93" s="91">
        <f t="shared" si="14"/>
        <v>453</v>
      </c>
      <c r="C93" s="91">
        <v>293</v>
      </c>
      <c r="D93" s="91">
        <v>160</v>
      </c>
      <c r="E93" s="91">
        <f t="shared" si="18"/>
        <v>175</v>
      </c>
      <c r="F93" s="91">
        <v>110</v>
      </c>
      <c r="G93" s="91">
        <v>65</v>
      </c>
    </row>
    <row r="94" spans="1:7">
      <c r="A94" s="70" t="s">
        <v>162</v>
      </c>
      <c r="B94" s="8"/>
      <c r="C94" s="8"/>
      <c r="D94" s="8"/>
      <c r="E94" s="8"/>
      <c r="F94" s="75"/>
      <c r="G94" s="75"/>
    </row>
    <row r="95" spans="1:7">
      <c r="A95" s="34" t="s">
        <v>163</v>
      </c>
      <c r="B95" s="5"/>
      <c r="C95" s="5"/>
      <c r="D95" s="5"/>
      <c r="E95" s="5"/>
      <c r="F95" s="5"/>
      <c r="G95" s="5"/>
    </row>
    <row r="96" spans="1:7">
      <c r="A96" s="8"/>
      <c r="B96" s="8"/>
      <c r="C96" s="8"/>
      <c r="D96" s="8"/>
      <c r="E96" s="8"/>
      <c r="F96" s="8"/>
      <c r="G96" s="8"/>
    </row>
    <row r="97" spans="1:7">
      <c r="A97" s="5"/>
      <c r="B97" s="5"/>
      <c r="C97" s="5"/>
      <c r="D97" s="5"/>
      <c r="E97" s="5"/>
      <c r="F97" s="5"/>
      <c r="G97" s="5"/>
    </row>
  </sheetData>
  <mergeCells count="2">
    <mergeCell ref="B3:D3"/>
    <mergeCell ref="E3:G3"/>
  </mergeCells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3">
    <pageSetUpPr fitToPage="1"/>
  </sheetPr>
  <dimension ref="D7:G17"/>
  <sheetViews>
    <sheetView workbookViewId="0"/>
  </sheetViews>
  <sheetFormatPr baseColWidth="10" defaultColWidth="11.42578125" defaultRowHeight="12.75"/>
  <cols>
    <col min="1" max="1" width="5.42578125" style="9" customWidth="1"/>
    <col min="2" max="2" width="75.7109375" style="9" customWidth="1"/>
    <col min="3" max="3" width="5.5703125" style="9" customWidth="1"/>
    <col min="4" max="5" width="29" style="9" customWidth="1"/>
    <col min="6" max="7" width="23.7109375" style="9" customWidth="1"/>
    <col min="8" max="16384" width="11.42578125" style="9"/>
  </cols>
  <sheetData>
    <row r="7" spans="4:7">
      <c r="D7" s="63"/>
      <c r="E7" s="30"/>
      <c r="F7" s="30"/>
      <c r="G7" s="62"/>
    </row>
    <row r="8" spans="4:7">
      <c r="D8" s="63"/>
      <c r="E8" s="30"/>
      <c r="F8" s="30"/>
      <c r="G8" s="62"/>
    </row>
    <row r="9" spans="4:7">
      <c r="D9" s="63"/>
      <c r="E9" s="63"/>
      <c r="F9" s="63"/>
      <c r="G9" s="62"/>
    </row>
    <row r="10" spans="4:7">
      <c r="D10" s="63"/>
      <c r="E10" s="30"/>
      <c r="F10" s="30"/>
      <c r="G10" s="62"/>
    </row>
    <row r="11" spans="4:7">
      <c r="D11" s="63"/>
      <c r="E11" s="63"/>
      <c r="F11" s="63"/>
      <c r="G11" s="62"/>
    </row>
    <row r="12" spans="4:7">
      <c r="D12" s="63"/>
      <c r="E12" s="63"/>
      <c r="F12" s="63"/>
      <c r="G12" s="62"/>
    </row>
    <row r="13" spans="4:7">
      <c r="D13" s="63"/>
      <c r="E13" s="63"/>
      <c r="F13" s="63"/>
      <c r="G13" s="62"/>
    </row>
    <row r="14" spans="4:7">
      <c r="D14" s="63"/>
      <c r="E14" s="63"/>
      <c r="F14" s="63"/>
      <c r="G14" s="62"/>
    </row>
    <row r="15" spans="4:7">
      <c r="G15" s="62"/>
    </row>
    <row r="17" spans="5:7">
      <c r="E17" s="30"/>
      <c r="F17" s="30"/>
      <c r="G17" s="30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4">
    <pageSetUpPr fitToPage="1"/>
  </sheetPr>
  <dimension ref="A1:G56"/>
  <sheetViews>
    <sheetView topLeftCell="A28" workbookViewId="0"/>
  </sheetViews>
  <sheetFormatPr baseColWidth="10" defaultColWidth="11.42578125" defaultRowHeight="12.75"/>
  <cols>
    <col min="1" max="1" width="45.7109375" style="3" customWidth="1"/>
    <col min="2" max="3" width="8.7109375" style="3" customWidth="1"/>
    <col min="4" max="16384" width="11.42578125" style="3"/>
  </cols>
  <sheetData>
    <row r="1" spans="1:3" ht="15.75" customHeight="1">
      <c r="A1" s="111" t="s">
        <v>171</v>
      </c>
      <c r="B1" s="27"/>
      <c r="C1" s="27"/>
    </row>
    <row r="2" spans="1:3">
      <c r="A2" s="27"/>
      <c r="B2" s="30"/>
      <c r="C2" s="27"/>
    </row>
    <row r="3" spans="1:3" ht="18.75" customHeight="1">
      <c r="A3" s="32"/>
      <c r="B3" s="51" t="s">
        <v>36</v>
      </c>
      <c r="C3" s="51" t="s">
        <v>37</v>
      </c>
    </row>
    <row r="4" spans="1:3" ht="15" customHeight="1">
      <c r="A4" s="65" t="s">
        <v>5</v>
      </c>
      <c r="B4" s="81">
        <f>SUM(B6:B22)</f>
        <v>38985</v>
      </c>
      <c r="C4" s="82">
        <v>1</v>
      </c>
    </row>
    <row r="5" spans="1:3" ht="15" customHeight="1">
      <c r="A5" s="35" t="s">
        <v>46</v>
      </c>
      <c r="B5" s="37"/>
      <c r="C5" s="37"/>
    </row>
    <row r="6" spans="1:3" ht="15" customHeight="1">
      <c r="A6" s="29" t="s">
        <v>172</v>
      </c>
      <c r="B6" s="49">
        <v>15</v>
      </c>
      <c r="C6" s="50">
        <f>B6/$B$4</f>
        <v>3.8476337052712584E-4</v>
      </c>
    </row>
    <row r="7" spans="1:3" ht="15" customHeight="1">
      <c r="A7" s="33" t="s">
        <v>47</v>
      </c>
      <c r="B7" s="52">
        <v>5754</v>
      </c>
      <c r="C7" s="53">
        <f t="shared" ref="C7:C38" si="0">B7/$B$4</f>
        <v>0.14759522893420546</v>
      </c>
    </row>
    <row r="8" spans="1:3" ht="15" customHeight="1">
      <c r="A8" s="29" t="s">
        <v>48</v>
      </c>
      <c r="B8" s="49">
        <v>5949</v>
      </c>
      <c r="C8" s="50">
        <f t="shared" si="0"/>
        <v>0.15259715275105809</v>
      </c>
    </row>
    <row r="9" spans="1:3" ht="15" customHeight="1">
      <c r="A9" s="33" t="s">
        <v>49</v>
      </c>
      <c r="B9" s="52">
        <v>6901</v>
      </c>
      <c r="C9" s="53">
        <f t="shared" si="0"/>
        <v>0.17701680133384634</v>
      </c>
    </row>
    <row r="10" spans="1:3" ht="15" customHeight="1">
      <c r="A10" s="29" t="s">
        <v>50</v>
      </c>
      <c r="B10" s="49">
        <v>7197</v>
      </c>
      <c r="C10" s="50">
        <f t="shared" si="0"/>
        <v>0.18460946517891497</v>
      </c>
    </row>
    <row r="11" spans="1:3" ht="15" customHeight="1">
      <c r="A11" s="33" t="s">
        <v>51</v>
      </c>
      <c r="B11" s="52">
        <v>4552</v>
      </c>
      <c r="C11" s="53">
        <f t="shared" si="0"/>
        <v>0.11676285750929845</v>
      </c>
    </row>
    <row r="12" spans="1:3" ht="15" customHeight="1">
      <c r="A12" s="29" t="s">
        <v>52</v>
      </c>
      <c r="B12" s="49">
        <v>2863</v>
      </c>
      <c r="C12" s="50">
        <f t="shared" si="0"/>
        <v>7.3438501987944077E-2</v>
      </c>
    </row>
    <row r="13" spans="1:3" ht="15" customHeight="1">
      <c r="A13" s="33" t="s">
        <v>53</v>
      </c>
      <c r="B13" s="52">
        <v>1474</v>
      </c>
      <c r="C13" s="53">
        <f t="shared" si="0"/>
        <v>3.7809413877132228E-2</v>
      </c>
    </row>
    <row r="14" spans="1:3" ht="15" customHeight="1">
      <c r="A14" s="29" t="s">
        <v>54</v>
      </c>
      <c r="B14" s="49">
        <v>898</v>
      </c>
      <c r="C14" s="50">
        <f t="shared" si="0"/>
        <v>2.3034500448890598E-2</v>
      </c>
    </row>
    <row r="15" spans="1:3" ht="15" customHeight="1">
      <c r="A15" s="33" t="s">
        <v>55</v>
      </c>
      <c r="B15" s="52">
        <v>611</v>
      </c>
      <c r="C15" s="53">
        <f t="shared" si="0"/>
        <v>1.5672694626138257E-2</v>
      </c>
    </row>
    <row r="16" spans="1:3" ht="15" customHeight="1">
      <c r="A16" s="29" t="s">
        <v>57</v>
      </c>
      <c r="B16" s="49">
        <v>452</v>
      </c>
      <c r="C16" s="50">
        <f t="shared" si="0"/>
        <v>1.1594202898550725E-2</v>
      </c>
    </row>
    <row r="17" spans="1:4" ht="15" customHeight="1">
      <c r="A17" s="33" t="s">
        <v>58</v>
      </c>
      <c r="B17" s="52">
        <v>504</v>
      </c>
      <c r="C17" s="53">
        <f t="shared" si="0"/>
        <v>1.2928049249711427E-2</v>
      </c>
    </row>
    <row r="18" spans="1:4" ht="15" customHeight="1">
      <c r="A18" s="29" t="s">
        <v>59</v>
      </c>
      <c r="B18" s="31">
        <v>671</v>
      </c>
      <c r="C18" s="50">
        <f t="shared" si="0"/>
        <v>1.7211748108246761E-2</v>
      </c>
    </row>
    <row r="19" spans="1:4" ht="15" customHeight="1">
      <c r="A19" s="33" t="s">
        <v>60</v>
      </c>
      <c r="B19" s="37">
        <v>314</v>
      </c>
      <c r="C19" s="53">
        <f t="shared" si="0"/>
        <v>8.0543798897011673E-3</v>
      </c>
    </row>
    <row r="20" spans="1:4" ht="15" customHeight="1">
      <c r="A20" s="29" t="s">
        <v>61</v>
      </c>
      <c r="B20" s="31">
        <v>480</v>
      </c>
      <c r="C20" s="50">
        <f t="shared" si="0"/>
        <v>1.2312427856868027E-2</v>
      </c>
    </row>
    <row r="21" spans="1:4" ht="15" customHeight="1">
      <c r="A21" s="33" t="s">
        <v>69</v>
      </c>
      <c r="B21" s="37">
        <v>349</v>
      </c>
      <c r="C21" s="53">
        <f t="shared" si="0"/>
        <v>8.9521610875977937E-3</v>
      </c>
    </row>
    <row r="22" spans="1:4" ht="15" customHeight="1">
      <c r="A22" s="29" t="s">
        <v>40</v>
      </c>
      <c r="B22" s="31">
        <v>1</v>
      </c>
      <c r="C22" s="50">
        <f t="shared" si="0"/>
        <v>2.5650891368475054E-5</v>
      </c>
    </row>
    <row r="23" spans="1:4" ht="15" customHeight="1">
      <c r="A23" s="35" t="s">
        <v>93</v>
      </c>
      <c r="B23" s="37"/>
      <c r="C23" s="37"/>
    </row>
    <row r="24" spans="1:4" ht="15" customHeight="1">
      <c r="A24" s="29" t="s">
        <v>90</v>
      </c>
      <c r="B24" s="49">
        <v>9861</v>
      </c>
      <c r="C24" s="50">
        <f t="shared" si="0"/>
        <v>0.25294343978453249</v>
      </c>
      <c r="D24" s="59"/>
    </row>
    <row r="25" spans="1:4" ht="15" customHeight="1">
      <c r="A25" s="33" t="s">
        <v>123</v>
      </c>
      <c r="B25" s="52">
        <v>18124</v>
      </c>
      <c r="C25" s="53">
        <f t="shared" si="0"/>
        <v>0.46489675516224188</v>
      </c>
      <c r="D25" s="59"/>
    </row>
    <row r="26" spans="1:4" ht="15" customHeight="1">
      <c r="A26" s="29" t="s">
        <v>91</v>
      </c>
      <c r="B26" s="49">
        <v>4749</v>
      </c>
      <c r="C26" s="50">
        <f t="shared" si="0"/>
        <v>0.12181608310888803</v>
      </c>
      <c r="D26" s="59"/>
    </row>
    <row r="27" spans="1:4" ht="15" customHeight="1">
      <c r="A27" s="33" t="s">
        <v>92</v>
      </c>
      <c r="B27" s="52">
        <v>3603</v>
      </c>
      <c r="C27" s="53">
        <f t="shared" si="0"/>
        <v>9.2420161600615627E-2</v>
      </c>
    </row>
    <row r="28" spans="1:4" ht="15" customHeight="1">
      <c r="A28" s="29" t="s">
        <v>122</v>
      </c>
      <c r="B28" s="49">
        <v>2648</v>
      </c>
      <c r="C28" s="50">
        <f t="shared" si="0"/>
        <v>6.7923560343721948E-2</v>
      </c>
      <c r="D28" s="59"/>
    </row>
    <row r="29" spans="1:4" ht="15" customHeight="1">
      <c r="A29" s="33" t="s">
        <v>40</v>
      </c>
      <c r="B29" s="52">
        <v>0</v>
      </c>
      <c r="C29" s="53">
        <f t="shared" si="0"/>
        <v>0</v>
      </c>
    </row>
    <row r="30" spans="1:4" ht="15" customHeight="1">
      <c r="A30" s="104" t="s">
        <v>62</v>
      </c>
      <c r="B30" s="49"/>
      <c r="C30" s="49"/>
    </row>
    <row r="31" spans="1:4" ht="15" customHeight="1">
      <c r="A31" s="33" t="s">
        <v>63</v>
      </c>
      <c r="B31" s="52">
        <v>29681</v>
      </c>
      <c r="C31" s="53">
        <f t="shared" si="0"/>
        <v>0.76134410670770813</v>
      </c>
      <c r="D31" s="59"/>
    </row>
    <row r="32" spans="1:4" ht="15" customHeight="1">
      <c r="A32" s="29" t="s">
        <v>140</v>
      </c>
      <c r="B32" s="49">
        <v>4458</v>
      </c>
      <c r="C32" s="50">
        <f t="shared" si="0"/>
        <v>0.1143516737206618</v>
      </c>
    </row>
    <row r="33" spans="1:7" ht="15" customHeight="1">
      <c r="A33" s="33" t="s">
        <v>141</v>
      </c>
      <c r="B33" s="52">
        <v>2878</v>
      </c>
      <c r="C33" s="53">
        <f t="shared" si="0"/>
        <v>7.382326535847121E-2</v>
      </c>
    </row>
    <row r="34" spans="1:7" ht="15" customHeight="1">
      <c r="A34" s="29" t="s">
        <v>142</v>
      </c>
      <c r="B34" s="49">
        <v>1690</v>
      </c>
      <c r="C34" s="50">
        <f t="shared" si="0"/>
        <v>4.3350006412722845E-2</v>
      </c>
    </row>
    <row r="35" spans="1:7" ht="15" customHeight="1">
      <c r="A35" s="33" t="s">
        <v>40</v>
      </c>
      <c r="B35" s="52">
        <v>278</v>
      </c>
      <c r="C35" s="53">
        <f t="shared" si="0"/>
        <v>7.130947800436065E-3</v>
      </c>
    </row>
    <row r="36" spans="1:7" ht="15" customHeight="1">
      <c r="A36" s="104" t="s">
        <v>13</v>
      </c>
      <c r="B36" s="49"/>
      <c r="C36" s="49"/>
    </row>
    <row r="37" spans="1:7" ht="15" customHeight="1">
      <c r="A37" s="33" t="s">
        <v>125</v>
      </c>
      <c r="B37" s="52">
        <v>33889</v>
      </c>
      <c r="C37" s="53">
        <f t="shared" si="0"/>
        <v>0.86928305758625113</v>
      </c>
    </row>
    <row r="38" spans="1:7" ht="15" customHeight="1">
      <c r="A38" s="29" t="s">
        <v>124</v>
      </c>
      <c r="B38" s="49">
        <v>5096</v>
      </c>
      <c r="C38" s="50">
        <f t="shared" si="0"/>
        <v>0.13071694241374887</v>
      </c>
    </row>
    <row r="39" spans="1:7" s="8" customFormat="1" ht="12.75" customHeight="1">
      <c r="A39" s="70" t="s">
        <v>162</v>
      </c>
      <c r="F39" s="75"/>
      <c r="G39" s="75"/>
    </row>
    <row r="40" spans="1:7">
      <c r="A40" s="48" t="s">
        <v>163</v>
      </c>
      <c r="C40" s="69"/>
    </row>
    <row r="41" spans="1:7">
      <c r="B41" s="59"/>
      <c r="C41" s="68"/>
    </row>
    <row r="46" spans="1:7" ht="12.75" customHeight="1"/>
    <row r="54" ht="12.75" customHeight="1"/>
    <row r="56" ht="12.75" customHeight="1"/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A1:J86"/>
  <sheetViews>
    <sheetView topLeftCell="A40" zoomScaleNormal="100" workbookViewId="0"/>
  </sheetViews>
  <sheetFormatPr baseColWidth="10" defaultColWidth="11.42578125" defaultRowHeight="12.75"/>
  <cols>
    <col min="1" max="1" width="65.7109375" style="6" customWidth="1"/>
    <col min="2" max="4" width="9.7109375" style="7" customWidth="1"/>
    <col min="5" max="16384" width="11.42578125" style="6"/>
  </cols>
  <sheetData>
    <row r="1" spans="1:4" s="4" customFormat="1" ht="15.75" customHeight="1">
      <c r="A1" s="111" t="s">
        <v>173</v>
      </c>
      <c r="B1" s="31"/>
      <c r="C1" s="28"/>
      <c r="D1" s="28"/>
    </row>
    <row r="2" spans="1:4" s="4" customFormat="1">
      <c r="A2" s="71"/>
      <c r="B2" s="31"/>
      <c r="C2" s="31"/>
      <c r="D2" s="31"/>
    </row>
    <row r="3" spans="1:4" s="4" customFormat="1" ht="18" customHeight="1">
      <c r="A3" s="32"/>
      <c r="B3" s="36" t="s">
        <v>36</v>
      </c>
      <c r="C3" s="36" t="s">
        <v>34</v>
      </c>
      <c r="D3" s="36" t="s">
        <v>33</v>
      </c>
    </row>
    <row r="4" spans="1:4" ht="15" customHeight="1">
      <c r="A4" s="83" t="s">
        <v>36</v>
      </c>
      <c r="B4" s="64">
        <f>SUM(C4:D4)</f>
        <v>7141</v>
      </c>
      <c r="C4" s="64">
        <f>SUM(C6:C84)</f>
        <v>4760</v>
      </c>
      <c r="D4" s="64">
        <f>SUM(D6:D84)</f>
        <v>2381</v>
      </c>
    </row>
    <row r="5" spans="1:4" ht="15" customHeight="1">
      <c r="A5" s="46" t="s">
        <v>24</v>
      </c>
      <c r="B5" s="52"/>
      <c r="C5" s="52"/>
      <c r="D5" s="52"/>
    </row>
    <row r="6" spans="1:4" ht="15" customHeight="1">
      <c r="A6" s="45" t="s">
        <v>73</v>
      </c>
      <c r="B6" s="49">
        <f>SUM(C6:D6)</f>
        <v>79</v>
      </c>
      <c r="C6" s="49">
        <v>53</v>
      </c>
      <c r="D6" s="49">
        <v>26</v>
      </c>
    </row>
    <row r="7" spans="1:4" ht="15" customHeight="1">
      <c r="A7" s="47" t="s">
        <v>107</v>
      </c>
      <c r="B7" s="52">
        <f t="shared" ref="B7:B23" si="0">SUM(C7:D7)</f>
        <v>136</v>
      </c>
      <c r="C7" s="52">
        <v>109</v>
      </c>
      <c r="D7" s="52">
        <v>27</v>
      </c>
    </row>
    <row r="8" spans="1:4" s="4" customFormat="1" ht="15" customHeight="1">
      <c r="A8" s="45" t="s">
        <v>108</v>
      </c>
      <c r="B8" s="49">
        <f t="shared" si="0"/>
        <v>51</v>
      </c>
      <c r="C8" s="49">
        <v>42</v>
      </c>
      <c r="D8" s="49">
        <v>9</v>
      </c>
    </row>
    <row r="9" spans="1:4" ht="15" customHeight="1">
      <c r="A9" s="47" t="s">
        <v>109</v>
      </c>
      <c r="B9" s="52">
        <f t="shared" si="0"/>
        <v>49</v>
      </c>
      <c r="C9" s="61">
        <v>36</v>
      </c>
      <c r="D9" s="52">
        <v>13</v>
      </c>
    </row>
    <row r="10" spans="1:4" s="4" customFormat="1" ht="15" customHeight="1">
      <c r="A10" s="45" t="s">
        <v>110</v>
      </c>
      <c r="B10" s="49">
        <f t="shared" si="0"/>
        <v>22</v>
      </c>
      <c r="C10" s="49">
        <v>15</v>
      </c>
      <c r="D10" s="49">
        <v>7</v>
      </c>
    </row>
    <row r="11" spans="1:4" ht="15" customHeight="1">
      <c r="A11" s="47" t="s">
        <v>111</v>
      </c>
      <c r="B11" s="52">
        <f t="shared" si="0"/>
        <v>35</v>
      </c>
      <c r="C11" s="61">
        <v>27</v>
      </c>
      <c r="D11" s="52">
        <v>8</v>
      </c>
    </row>
    <row r="12" spans="1:4" ht="15" customHeight="1">
      <c r="A12" s="45" t="s">
        <v>74</v>
      </c>
      <c r="B12" s="49">
        <f t="shared" si="0"/>
        <v>67</v>
      </c>
      <c r="C12" s="60">
        <v>42</v>
      </c>
      <c r="D12" s="49">
        <v>25</v>
      </c>
    </row>
    <row r="13" spans="1:4" ht="15" customHeight="1">
      <c r="A13" s="47" t="s">
        <v>134</v>
      </c>
      <c r="B13" s="61">
        <f t="shared" si="0"/>
        <v>59</v>
      </c>
      <c r="C13" s="52">
        <v>46</v>
      </c>
      <c r="D13" s="52">
        <v>13</v>
      </c>
    </row>
    <row r="14" spans="1:4" ht="15" customHeight="1">
      <c r="A14" s="76" t="s">
        <v>12</v>
      </c>
      <c r="B14" s="80"/>
      <c r="C14" s="49"/>
      <c r="D14" s="49"/>
    </row>
    <row r="15" spans="1:4" ht="15" customHeight="1">
      <c r="A15" s="47" t="s">
        <v>56</v>
      </c>
      <c r="B15" s="52">
        <f t="shared" si="0"/>
        <v>25</v>
      </c>
      <c r="C15" s="61">
        <v>7</v>
      </c>
      <c r="D15" s="52">
        <v>18</v>
      </c>
    </row>
    <row r="16" spans="1:4" ht="15" customHeight="1">
      <c r="A16" s="45" t="s">
        <v>30</v>
      </c>
      <c r="B16" s="49">
        <f t="shared" si="0"/>
        <v>141</v>
      </c>
      <c r="C16" s="60">
        <v>41</v>
      </c>
      <c r="D16" s="49">
        <v>100</v>
      </c>
    </row>
    <row r="17" spans="1:4" ht="15" customHeight="1">
      <c r="A17" s="47" t="s">
        <v>32</v>
      </c>
      <c r="B17" s="61">
        <f t="shared" si="0"/>
        <v>110</v>
      </c>
      <c r="C17" s="52">
        <v>81</v>
      </c>
      <c r="D17" s="52">
        <v>29</v>
      </c>
    </row>
    <row r="18" spans="1:4" ht="15" customHeight="1">
      <c r="A18" s="45" t="s">
        <v>31</v>
      </c>
      <c r="B18" s="49">
        <f t="shared" si="0"/>
        <v>11</v>
      </c>
      <c r="C18" s="49">
        <v>4</v>
      </c>
      <c r="D18" s="49">
        <v>7</v>
      </c>
    </row>
    <row r="19" spans="1:4" ht="15" customHeight="1">
      <c r="A19" s="77" t="s">
        <v>17</v>
      </c>
      <c r="B19" s="52"/>
      <c r="C19" s="61"/>
      <c r="D19" s="52"/>
    </row>
    <row r="20" spans="1:4" ht="15" customHeight="1">
      <c r="A20" s="45" t="s">
        <v>76</v>
      </c>
      <c r="B20" s="49">
        <f t="shared" si="0"/>
        <v>176</v>
      </c>
      <c r="C20" s="60">
        <v>37</v>
      </c>
      <c r="D20" s="49">
        <v>139</v>
      </c>
    </row>
    <row r="21" spans="1:4" ht="15" customHeight="1">
      <c r="A21" s="77" t="s">
        <v>84</v>
      </c>
      <c r="B21" s="52"/>
      <c r="C21" s="52"/>
      <c r="D21" s="52"/>
    </row>
    <row r="22" spans="1:4" ht="15" customHeight="1">
      <c r="A22" s="45" t="s">
        <v>116</v>
      </c>
      <c r="B22" s="49">
        <f t="shared" si="0"/>
        <v>55</v>
      </c>
      <c r="C22" s="49">
        <v>41</v>
      </c>
      <c r="D22" s="49">
        <v>14</v>
      </c>
    </row>
    <row r="23" spans="1:4" ht="15" customHeight="1">
      <c r="A23" s="47" t="s">
        <v>115</v>
      </c>
      <c r="B23" s="52">
        <f t="shared" si="0"/>
        <v>305</v>
      </c>
      <c r="C23" s="52">
        <v>203</v>
      </c>
      <c r="D23" s="61">
        <v>102</v>
      </c>
    </row>
    <row r="24" spans="1:4" ht="15" customHeight="1">
      <c r="A24" s="74" t="s">
        <v>85</v>
      </c>
      <c r="B24" s="49"/>
      <c r="C24" s="49"/>
      <c r="D24" s="49"/>
    </row>
    <row r="25" spans="1:4" ht="15" customHeight="1">
      <c r="A25" s="47" t="s">
        <v>117</v>
      </c>
      <c r="B25" s="52">
        <f t="shared" ref="B25:B26" si="1">SUM(C25:D25)</f>
        <v>51</v>
      </c>
      <c r="C25" s="52">
        <v>49</v>
      </c>
      <c r="D25" s="52">
        <v>2</v>
      </c>
    </row>
    <row r="26" spans="1:4" ht="15" customHeight="1">
      <c r="A26" s="45" t="s">
        <v>75</v>
      </c>
      <c r="B26" s="49">
        <f t="shared" si="1"/>
        <v>358</v>
      </c>
      <c r="C26" s="49">
        <v>298</v>
      </c>
      <c r="D26" s="49">
        <v>60</v>
      </c>
    </row>
    <row r="27" spans="1:4" ht="15" customHeight="1">
      <c r="A27" s="77" t="s">
        <v>25</v>
      </c>
      <c r="B27" s="52"/>
      <c r="C27" s="52"/>
      <c r="D27" s="52"/>
    </row>
    <row r="28" spans="1:4" ht="15" customHeight="1">
      <c r="A28" s="45" t="s">
        <v>80</v>
      </c>
      <c r="B28" s="49">
        <f t="shared" ref="B28:B30" si="2">SUM(C28:D28)</f>
        <v>143</v>
      </c>
      <c r="C28" s="49">
        <v>133</v>
      </c>
      <c r="D28" s="49">
        <v>10</v>
      </c>
    </row>
    <row r="29" spans="1:4" ht="15" customHeight="1">
      <c r="A29" s="47" t="s">
        <v>112</v>
      </c>
      <c r="B29" s="52">
        <f t="shared" si="2"/>
        <v>67</v>
      </c>
      <c r="C29" s="52">
        <v>38</v>
      </c>
      <c r="D29" s="52">
        <v>29</v>
      </c>
    </row>
    <row r="30" spans="1:4" ht="15" customHeight="1">
      <c r="A30" s="45" t="s">
        <v>81</v>
      </c>
      <c r="B30" s="49">
        <f t="shared" si="2"/>
        <v>129</v>
      </c>
      <c r="C30" s="49">
        <v>115</v>
      </c>
      <c r="D30" s="49">
        <v>14</v>
      </c>
    </row>
    <row r="31" spans="1:4" ht="15" customHeight="1">
      <c r="A31" s="77" t="s">
        <v>70</v>
      </c>
      <c r="B31" s="52"/>
      <c r="C31" s="52"/>
      <c r="D31" s="52"/>
    </row>
    <row r="32" spans="1:4" ht="15" customHeight="1">
      <c r="A32" s="45" t="s">
        <v>8</v>
      </c>
      <c r="B32" s="49">
        <f t="shared" ref="B32:B35" si="3">SUM(C32:D32)</f>
        <v>91</v>
      </c>
      <c r="C32" s="49">
        <v>58</v>
      </c>
      <c r="D32" s="49">
        <v>33</v>
      </c>
    </row>
    <row r="33" spans="1:4" ht="15" customHeight="1">
      <c r="A33" s="47" t="s">
        <v>79</v>
      </c>
      <c r="B33" s="52">
        <f t="shared" si="3"/>
        <v>59</v>
      </c>
      <c r="C33" s="52">
        <v>38</v>
      </c>
      <c r="D33" s="52">
        <v>21</v>
      </c>
    </row>
    <row r="34" spans="1:4" ht="15" customHeight="1">
      <c r="A34" s="45" t="s">
        <v>43</v>
      </c>
      <c r="B34" s="49">
        <f t="shared" si="3"/>
        <v>65</v>
      </c>
      <c r="C34" s="49">
        <v>43</v>
      </c>
      <c r="D34" s="49">
        <v>22</v>
      </c>
    </row>
    <row r="35" spans="1:4" ht="15" customHeight="1">
      <c r="A35" s="47" t="s">
        <v>78</v>
      </c>
      <c r="B35" s="52">
        <f t="shared" si="3"/>
        <v>56</v>
      </c>
      <c r="C35" s="52">
        <v>29</v>
      </c>
      <c r="D35" s="52">
        <v>27</v>
      </c>
    </row>
    <row r="36" spans="1:4" ht="15" customHeight="1">
      <c r="A36" s="74" t="s">
        <v>18</v>
      </c>
      <c r="B36" s="60"/>
      <c r="C36" s="60"/>
      <c r="D36" s="60"/>
    </row>
    <row r="37" spans="1:4" ht="15" customHeight="1">
      <c r="A37" s="47" t="s">
        <v>44</v>
      </c>
      <c r="B37" s="52">
        <f t="shared" ref="B37" si="4">SUM(C37:D37)</f>
        <v>90</v>
      </c>
      <c r="C37" s="52">
        <v>38</v>
      </c>
      <c r="D37" s="52">
        <v>52</v>
      </c>
    </row>
    <row r="38" spans="1:4" ht="15" customHeight="1">
      <c r="A38" s="76" t="s">
        <v>71</v>
      </c>
      <c r="B38" s="49"/>
      <c r="C38" s="49"/>
      <c r="D38" s="49"/>
    </row>
    <row r="39" spans="1:4" ht="15" customHeight="1">
      <c r="A39" s="47" t="s">
        <v>97</v>
      </c>
      <c r="B39" s="52">
        <f t="shared" ref="B39:B40" si="5">SUM(C39:D39)</f>
        <v>84</v>
      </c>
      <c r="C39" s="52">
        <v>20</v>
      </c>
      <c r="D39" s="52">
        <v>64</v>
      </c>
    </row>
    <row r="40" spans="1:4" ht="15" customHeight="1">
      <c r="A40" s="71" t="s">
        <v>113</v>
      </c>
      <c r="B40" s="49">
        <f t="shared" si="5"/>
        <v>35</v>
      </c>
      <c r="C40" s="60">
        <v>29</v>
      </c>
      <c r="D40" s="60">
        <v>6</v>
      </c>
    </row>
    <row r="41" spans="1:4" ht="15" customHeight="1">
      <c r="A41" s="77" t="s">
        <v>86</v>
      </c>
      <c r="B41" s="52"/>
      <c r="C41" s="52"/>
      <c r="D41" s="52"/>
    </row>
    <row r="42" spans="1:4" ht="15" customHeight="1">
      <c r="A42" s="71" t="s">
        <v>136</v>
      </c>
      <c r="B42" s="49">
        <f>SUM(C42:D42)</f>
        <v>124</v>
      </c>
      <c r="C42" s="49">
        <v>62</v>
      </c>
      <c r="D42" s="49">
        <v>62</v>
      </c>
    </row>
    <row r="43" spans="1:4" ht="15" customHeight="1">
      <c r="A43" s="77" t="s">
        <v>23</v>
      </c>
      <c r="B43" s="52"/>
      <c r="C43" s="52"/>
      <c r="D43" s="52"/>
    </row>
    <row r="44" spans="1:4" ht="15" customHeight="1">
      <c r="A44" s="71" t="s">
        <v>157</v>
      </c>
      <c r="B44" s="49">
        <f t="shared" ref="B44:B48" si="6">SUM(C44:D44)</f>
        <v>33</v>
      </c>
      <c r="C44" s="49">
        <v>29</v>
      </c>
      <c r="D44" s="49">
        <v>4</v>
      </c>
    </row>
    <row r="45" spans="1:4" ht="15" customHeight="1">
      <c r="A45" s="72" t="s">
        <v>42</v>
      </c>
      <c r="B45" s="61">
        <f t="shared" si="6"/>
        <v>42</v>
      </c>
      <c r="C45" s="52">
        <v>33</v>
      </c>
      <c r="D45" s="52">
        <v>9</v>
      </c>
    </row>
    <row r="46" spans="1:4" ht="15" customHeight="1">
      <c r="A46" s="71" t="s">
        <v>126</v>
      </c>
      <c r="B46" s="49">
        <f t="shared" si="6"/>
        <v>36</v>
      </c>
      <c r="C46" s="49">
        <v>25</v>
      </c>
      <c r="D46" s="49">
        <v>11</v>
      </c>
    </row>
    <row r="47" spans="1:4" ht="15" customHeight="1">
      <c r="A47" s="72" t="s">
        <v>77</v>
      </c>
      <c r="B47" s="61">
        <f>SUM(C47:D47)</f>
        <v>188</v>
      </c>
      <c r="C47" s="52">
        <v>152</v>
      </c>
      <c r="D47" s="52">
        <v>36</v>
      </c>
    </row>
    <row r="48" spans="1:4" ht="15" customHeight="1">
      <c r="A48" s="71" t="s">
        <v>9</v>
      </c>
      <c r="B48" s="49">
        <f t="shared" si="6"/>
        <v>112</v>
      </c>
      <c r="C48" s="49">
        <v>78</v>
      </c>
      <c r="D48" s="49">
        <v>34</v>
      </c>
    </row>
    <row r="49" spans="1:4" ht="15" customHeight="1">
      <c r="A49" s="77" t="s">
        <v>16</v>
      </c>
      <c r="B49" s="52"/>
      <c r="C49" s="52"/>
      <c r="D49" s="52"/>
    </row>
    <row r="50" spans="1:4" ht="15" customHeight="1">
      <c r="A50" s="45" t="s">
        <v>144</v>
      </c>
      <c r="B50" s="49">
        <f t="shared" ref="B50:B56" si="7">SUM(C50:D50)</f>
        <v>43</v>
      </c>
      <c r="C50" s="49">
        <v>16</v>
      </c>
      <c r="D50" s="49">
        <v>27</v>
      </c>
    </row>
    <row r="51" spans="1:4" ht="15" customHeight="1">
      <c r="A51" s="47" t="s">
        <v>135</v>
      </c>
      <c r="B51" s="52">
        <f t="shared" si="7"/>
        <v>24</v>
      </c>
      <c r="C51" s="52">
        <v>6</v>
      </c>
      <c r="D51" s="52">
        <v>18</v>
      </c>
    </row>
    <row r="52" spans="1:4" ht="15" customHeight="1">
      <c r="A52" s="45" t="s">
        <v>98</v>
      </c>
      <c r="B52" s="49">
        <f t="shared" si="7"/>
        <v>38</v>
      </c>
      <c r="C52" s="49">
        <v>4</v>
      </c>
      <c r="D52" s="49">
        <v>34</v>
      </c>
    </row>
    <row r="53" spans="1:4" ht="15" customHeight="1">
      <c r="A53" s="47" t="s">
        <v>99</v>
      </c>
      <c r="B53" s="52">
        <f t="shared" si="7"/>
        <v>29</v>
      </c>
      <c r="C53" s="52">
        <v>3</v>
      </c>
      <c r="D53" s="52">
        <v>26</v>
      </c>
    </row>
    <row r="54" spans="1:4" ht="15" customHeight="1">
      <c r="A54" s="71" t="s">
        <v>100</v>
      </c>
      <c r="B54" s="60">
        <f t="shared" si="7"/>
        <v>29</v>
      </c>
      <c r="C54" s="49">
        <v>5</v>
      </c>
      <c r="D54" s="49">
        <v>24</v>
      </c>
    </row>
    <row r="55" spans="1:4" ht="15" customHeight="1">
      <c r="A55" s="72" t="s">
        <v>38</v>
      </c>
      <c r="B55" s="61">
        <f t="shared" si="7"/>
        <v>43</v>
      </c>
      <c r="C55" s="52">
        <v>18</v>
      </c>
      <c r="D55" s="52">
        <v>25</v>
      </c>
    </row>
    <row r="56" spans="1:4" ht="15" customHeight="1">
      <c r="A56" s="71" t="s">
        <v>101</v>
      </c>
      <c r="B56" s="60">
        <f t="shared" si="7"/>
        <v>40</v>
      </c>
      <c r="C56" s="49">
        <v>5</v>
      </c>
      <c r="D56" s="49">
        <v>35</v>
      </c>
    </row>
    <row r="57" spans="1:4" ht="15" customHeight="1">
      <c r="A57" s="77" t="s">
        <v>15</v>
      </c>
      <c r="B57" s="52"/>
      <c r="C57" s="52"/>
      <c r="D57" s="52"/>
    </row>
    <row r="58" spans="1:4" ht="15" customHeight="1">
      <c r="A58" s="71" t="s">
        <v>28</v>
      </c>
      <c r="B58" s="49">
        <f>SUM(C58:D58)</f>
        <v>279</v>
      </c>
      <c r="C58" s="49">
        <v>255</v>
      </c>
      <c r="D58" s="49">
        <v>24</v>
      </c>
    </row>
    <row r="59" spans="1:4" ht="15" customHeight="1">
      <c r="A59" s="72" t="s">
        <v>29</v>
      </c>
      <c r="B59" s="61">
        <f>SUM(C59:D59)</f>
        <v>456</v>
      </c>
      <c r="C59" s="52">
        <v>340</v>
      </c>
      <c r="D59" s="52">
        <v>116</v>
      </c>
    </row>
    <row r="60" spans="1:4" ht="15" customHeight="1">
      <c r="A60" s="106" t="s">
        <v>22</v>
      </c>
      <c r="B60" s="60"/>
      <c r="C60" s="49"/>
      <c r="D60" s="49"/>
    </row>
    <row r="61" spans="1:4" ht="15" customHeight="1">
      <c r="A61" s="72" t="s">
        <v>102</v>
      </c>
      <c r="B61" s="61">
        <f t="shared" ref="B61:B62" si="8">SUM(C61:D61)</f>
        <v>260</v>
      </c>
      <c r="C61" s="52">
        <v>219</v>
      </c>
      <c r="D61" s="52">
        <v>41</v>
      </c>
    </row>
    <row r="62" spans="1:4" ht="15" customHeight="1">
      <c r="A62" s="71" t="s">
        <v>103</v>
      </c>
      <c r="B62" s="60">
        <f t="shared" si="8"/>
        <v>40</v>
      </c>
      <c r="C62" s="49">
        <v>28</v>
      </c>
      <c r="D62" s="49">
        <v>12</v>
      </c>
    </row>
    <row r="63" spans="1:4" ht="15" customHeight="1">
      <c r="A63" s="105" t="s">
        <v>27</v>
      </c>
      <c r="B63" s="61"/>
      <c r="C63" s="52"/>
      <c r="D63" s="52"/>
    </row>
    <row r="64" spans="1:4" ht="15" customHeight="1">
      <c r="A64" s="71" t="s">
        <v>2</v>
      </c>
      <c r="B64" s="60">
        <f>SUM(C64:D64)</f>
        <v>128</v>
      </c>
      <c r="C64" s="49">
        <v>76</v>
      </c>
      <c r="D64" s="49">
        <v>52</v>
      </c>
    </row>
    <row r="65" spans="1:4" ht="15" customHeight="1">
      <c r="A65" s="105" t="s">
        <v>19</v>
      </c>
      <c r="B65" s="61"/>
      <c r="C65" s="52"/>
      <c r="D65" s="52"/>
    </row>
    <row r="66" spans="1:4" ht="15" customHeight="1">
      <c r="A66" s="71" t="s">
        <v>132</v>
      </c>
      <c r="B66" s="60">
        <f t="shared" ref="B66:B69" si="9">SUM(C66:D66)</f>
        <v>29</v>
      </c>
      <c r="C66" s="49">
        <v>20</v>
      </c>
      <c r="D66" s="49">
        <v>9</v>
      </c>
    </row>
    <row r="67" spans="1:4" ht="15" customHeight="1">
      <c r="A67" s="72" t="s">
        <v>10</v>
      </c>
      <c r="B67" s="61">
        <f t="shared" si="9"/>
        <v>168</v>
      </c>
      <c r="C67" s="52">
        <v>111</v>
      </c>
      <c r="D67" s="52">
        <v>57</v>
      </c>
    </row>
    <row r="68" spans="1:4" ht="15" customHeight="1">
      <c r="A68" s="71" t="s">
        <v>104</v>
      </c>
      <c r="B68" s="60">
        <f t="shared" si="9"/>
        <v>89</v>
      </c>
      <c r="C68" s="49">
        <v>57</v>
      </c>
      <c r="D68" s="49">
        <v>32</v>
      </c>
    </row>
    <row r="69" spans="1:4" ht="15" customHeight="1">
      <c r="A69" s="72" t="s">
        <v>82</v>
      </c>
      <c r="B69" s="61">
        <f t="shared" si="9"/>
        <v>165</v>
      </c>
      <c r="C69" s="52">
        <v>150</v>
      </c>
      <c r="D69" s="52">
        <v>15</v>
      </c>
    </row>
    <row r="70" spans="1:4" ht="15" customHeight="1">
      <c r="A70" s="106" t="s">
        <v>20</v>
      </c>
      <c r="B70" s="60"/>
      <c r="C70" s="49"/>
      <c r="D70" s="49"/>
    </row>
    <row r="71" spans="1:4" ht="15" customHeight="1">
      <c r="A71" s="72" t="s">
        <v>133</v>
      </c>
      <c r="B71" s="61">
        <f t="shared" ref="B71:B75" si="10">SUM(C71:D71)</f>
        <v>50</v>
      </c>
      <c r="C71" s="52">
        <v>25</v>
      </c>
      <c r="D71" s="52">
        <v>25</v>
      </c>
    </row>
    <row r="72" spans="1:4" ht="15" customHeight="1">
      <c r="A72" s="71" t="s">
        <v>106</v>
      </c>
      <c r="B72" s="60">
        <f t="shared" si="10"/>
        <v>79</v>
      </c>
      <c r="C72" s="49">
        <v>67</v>
      </c>
      <c r="D72" s="49">
        <v>12</v>
      </c>
    </row>
    <row r="73" spans="1:4" ht="15" customHeight="1">
      <c r="A73" s="72" t="s">
        <v>45</v>
      </c>
      <c r="B73" s="61">
        <f t="shared" si="10"/>
        <v>122</v>
      </c>
      <c r="C73" s="52">
        <v>68</v>
      </c>
      <c r="D73" s="52">
        <v>54</v>
      </c>
    </row>
    <row r="74" spans="1:4" ht="15" customHeight="1">
      <c r="A74" s="71" t="s">
        <v>105</v>
      </c>
      <c r="B74" s="60">
        <f t="shared" si="10"/>
        <v>152</v>
      </c>
      <c r="C74" s="49">
        <v>119</v>
      </c>
      <c r="D74" s="49">
        <v>33</v>
      </c>
    </row>
    <row r="75" spans="1:4" ht="15" customHeight="1">
      <c r="A75" s="72" t="s">
        <v>121</v>
      </c>
      <c r="B75" s="61">
        <f t="shared" si="10"/>
        <v>657</v>
      </c>
      <c r="C75" s="52">
        <v>452</v>
      </c>
      <c r="D75" s="52">
        <v>205</v>
      </c>
    </row>
    <row r="76" spans="1:4" ht="15" customHeight="1">
      <c r="A76" s="106" t="s">
        <v>21</v>
      </c>
      <c r="B76" s="60"/>
      <c r="C76" s="49"/>
      <c r="D76" s="49"/>
    </row>
    <row r="77" spans="1:4" ht="15" customHeight="1">
      <c r="A77" s="72" t="s">
        <v>1</v>
      </c>
      <c r="B77" s="61">
        <f t="shared" ref="B77:B84" si="11">SUM(C77:D77)</f>
        <v>460</v>
      </c>
      <c r="C77" s="52">
        <v>246</v>
      </c>
      <c r="D77" s="52">
        <v>214</v>
      </c>
    </row>
    <row r="78" spans="1:4" ht="15" customHeight="1">
      <c r="A78" s="71" t="s">
        <v>83</v>
      </c>
      <c r="B78" s="60">
        <f t="shared" si="11"/>
        <v>153</v>
      </c>
      <c r="C78" s="49">
        <v>78</v>
      </c>
      <c r="D78" s="49">
        <v>75</v>
      </c>
    </row>
    <row r="79" spans="1:4" ht="15" customHeight="1">
      <c r="A79" s="72" t="s">
        <v>119</v>
      </c>
      <c r="B79" s="61">
        <f t="shared" si="11"/>
        <v>78</v>
      </c>
      <c r="C79" s="52">
        <v>38</v>
      </c>
      <c r="D79" s="52">
        <v>40</v>
      </c>
    </row>
    <row r="80" spans="1:4" ht="15" customHeight="1">
      <c r="A80" s="71" t="s">
        <v>120</v>
      </c>
      <c r="B80" s="60">
        <f t="shared" si="11"/>
        <v>139</v>
      </c>
      <c r="C80" s="49">
        <v>88</v>
      </c>
      <c r="D80" s="49">
        <v>51</v>
      </c>
    </row>
    <row r="81" spans="1:10" ht="15" customHeight="1">
      <c r="A81" s="72" t="s">
        <v>145</v>
      </c>
      <c r="B81" s="61">
        <f t="shared" si="11"/>
        <v>34</v>
      </c>
      <c r="C81" s="52">
        <v>20</v>
      </c>
      <c r="D81" s="52">
        <v>14</v>
      </c>
    </row>
    <row r="82" spans="1:10" ht="15" customHeight="1">
      <c r="A82" s="71" t="s">
        <v>0</v>
      </c>
      <c r="B82" s="60">
        <f t="shared" si="11"/>
        <v>130</v>
      </c>
      <c r="C82" s="49">
        <v>95</v>
      </c>
      <c r="D82" s="49">
        <v>35</v>
      </c>
    </row>
    <row r="83" spans="1:10" ht="15" customHeight="1">
      <c r="A83" s="72" t="s">
        <v>147</v>
      </c>
      <c r="B83" s="61">
        <f t="shared" si="11"/>
        <v>54</v>
      </c>
      <c r="C83" s="52">
        <v>40</v>
      </c>
      <c r="D83" s="52">
        <v>14</v>
      </c>
    </row>
    <row r="84" spans="1:10" s="8" customFormat="1" ht="15" customHeight="1">
      <c r="A84" s="71" t="s">
        <v>143</v>
      </c>
      <c r="B84" s="60">
        <f t="shared" si="11"/>
        <v>89</v>
      </c>
      <c r="C84" s="49">
        <v>60</v>
      </c>
      <c r="D84" s="49">
        <v>29</v>
      </c>
      <c r="E84" s="6"/>
      <c r="F84" s="6"/>
      <c r="G84" s="6"/>
      <c r="H84" s="6"/>
      <c r="I84" s="6"/>
      <c r="J84" s="6"/>
    </row>
    <row r="85" spans="1:10">
      <c r="A85" s="70" t="s">
        <v>174</v>
      </c>
    </row>
    <row r="86" spans="1:10">
      <c r="A86" s="40" t="s">
        <v>163</v>
      </c>
    </row>
  </sheetData>
  <phoneticPr fontId="0" type="noConversion"/>
  <pageMargins left="0.39370078740157477" right="0.39370078740157477" top="0.59055118110236215" bottom="0.59055118110236215" header="0.3" footer="0.3"/>
  <pageSetup paperSize="9" scale="65" fitToWidth="2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>
    <pageSetUpPr fitToPage="1"/>
  </sheetPr>
  <dimension ref="A1:G16"/>
  <sheetViews>
    <sheetView workbookViewId="0"/>
  </sheetViews>
  <sheetFormatPr baseColWidth="10" defaultRowHeight="12.75"/>
  <cols>
    <col min="1" max="1" width="41.7109375" customWidth="1"/>
    <col min="2" max="2" width="9.85546875" customWidth="1"/>
    <col min="3" max="5" width="8.7109375" style="1" customWidth="1"/>
  </cols>
  <sheetData>
    <row r="1" spans="1:7" ht="15.75" customHeight="1">
      <c r="A1" s="12" t="s">
        <v>155</v>
      </c>
      <c r="B1" s="11"/>
      <c r="C1" s="26"/>
      <c r="D1" s="26"/>
      <c r="E1" s="10"/>
    </row>
    <row r="2" spans="1:7">
      <c r="A2" s="11"/>
      <c r="B2" s="11"/>
      <c r="C2" s="26"/>
      <c r="D2" s="26"/>
      <c r="E2" s="10"/>
    </row>
    <row r="3" spans="1:7" ht="18" customHeight="1">
      <c r="A3" s="41"/>
      <c r="B3" s="67"/>
      <c r="C3" s="109" t="s">
        <v>14</v>
      </c>
      <c r="D3" s="110"/>
      <c r="E3" s="110"/>
    </row>
    <row r="4" spans="1:7" ht="18" customHeight="1">
      <c r="A4" s="15"/>
      <c r="B4" s="66" t="s">
        <v>41</v>
      </c>
      <c r="C4" s="42" t="s">
        <v>36</v>
      </c>
      <c r="D4" s="25" t="s">
        <v>34</v>
      </c>
      <c r="E4" s="25" t="s">
        <v>33</v>
      </c>
    </row>
    <row r="5" spans="1:7" ht="15" customHeight="1">
      <c r="A5" s="20" t="s">
        <v>94</v>
      </c>
      <c r="B5" s="22"/>
      <c r="C5" s="43"/>
      <c r="D5" s="21"/>
      <c r="E5" s="21"/>
    </row>
    <row r="6" spans="1:7" ht="15" customHeight="1">
      <c r="A6" s="17" t="s">
        <v>95</v>
      </c>
      <c r="B6" s="19">
        <v>108</v>
      </c>
      <c r="C6" s="18">
        <f>SUM(D6:E6)</f>
        <v>5937</v>
      </c>
      <c r="D6" s="18">
        <v>3849</v>
      </c>
      <c r="E6" s="18">
        <v>2088</v>
      </c>
    </row>
    <row r="7" spans="1:7" ht="15" customHeight="1">
      <c r="A7" s="20" t="s">
        <v>96</v>
      </c>
      <c r="B7" s="38">
        <v>61</v>
      </c>
      <c r="C7" s="43">
        <f>SUM(D7:E7)</f>
        <v>4306</v>
      </c>
      <c r="D7" s="21">
        <v>2396</v>
      </c>
      <c r="E7" s="21">
        <v>1910</v>
      </c>
      <c r="F7" s="58"/>
    </row>
    <row r="8" spans="1:7" ht="15" customHeight="1">
      <c r="A8" s="17" t="s">
        <v>11</v>
      </c>
      <c r="B8" s="19"/>
      <c r="C8" s="44"/>
      <c r="D8" s="18"/>
      <c r="E8" s="18"/>
    </row>
    <row r="9" spans="1:7" ht="15" customHeight="1">
      <c r="A9" s="56" t="s">
        <v>129</v>
      </c>
      <c r="B9" s="22">
        <v>88</v>
      </c>
      <c r="C9" s="22">
        <f>SUM(D9:E9)</f>
        <v>1664</v>
      </c>
      <c r="D9" s="21">
        <v>1090</v>
      </c>
      <c r="E9" s="21">
        <v>574</v>
      </c>
    </row>
    <row r="10" spans="1:7" ht="15" customHeight="1">
      <c r="A10" s="57" t="s">
        <v>138</v>
      </c>
      <c r="B10" s="19">
        <v>37</v>
      </c>
      <c r="C10" s="18">
        <f>SUM(D10:E10)</f>
        <v>512</v>
      </c>
      <c r="D10" s="18">
        <v>348</v>
      </c>
      <c r="E10" s="18">
        <v>164</v>
      </c>
    </row>
    <row r="11" spans="1:7" ht="15" customHeight="1">
      <c r="A11" s="56" t="s">
        <v>139</v>
      </c>
      <c r="B11" s="22">
        <v>26</v>
      </c>
      <c r="C11" s="22">
        <f>SUM(D11:E11)</f>
        <v>449</v>
      </c>
      <c r="D11" s="21">
        <v>326</v>
      </c>
      <c r="E11" s="21">
        <v>123</v>
      </c>
    </row>
    <row r="12" spans="1:7" ht="15" customHeight="1">
      <c r="A12" s="57" t="s">
        <v>137</v>
      </c>
      <c r="B12" s="19">
        <v>29</v>
      </c>
      <c r="C12" s="18">
        <f>SUM(D12:E12)</f>
        <v>474</v>
      </c>
      <c r="D12" s="18">
        <v>293</v>
      </c>
      <c r="E12" s="18">
        <v>181</v>
      </c>
    </row>
    <row r="13" spans="1:7" ht="15" customHeight="1">
      <c r="A13" s="20" t="s">
        <v>153</v>
      </c>
      <c r="B13" s="22"/>
      <c r="C13" s="22">
        <f>SUM(D13:E13)</f>
        <v>710</v>
      </c>
      <c r="D13" s="21">
        <v>244</v>
      </c>
      <c r="E13" s="21">
        <v>466</v>
      </c>
    </row>
    <row r="14" spans="1:7">
      <c r="A14" s="48" t="s">
        <v>163</v>
      </c>
      <c r="B14" s="23"/>
      <c r="C14" s="24"/>
      <c r="D14" s="24"/>
      <c r="E14" s="24"/>
    </row>
    <row r="15" spans="1:7">
      <c r="C15" s="100"/>
    </row>
    <row r="16" spans="1:7">
      <c r="F16" s="1"/>
      <c r="G16" s="9" t="s">
        <v>35</v>
      </c>
    </row>
  </sheetData>
  <mergeCells count="1">
    <mergeCell ref="C3:E3"/>
  </mergeCells>
  <phoneticPr fontId="0" type="noConversion"/>
  <pageMargins left="0.39370078740157477" right="0.39370078740157477" top="0.59055118110236215" bottom="0.59055118110236215" header="0" footer="0"/>
  <pageSetup paperSize="9" scale="96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pageSetUpPr fitToPage="1"/>
  </sheetPr>
  <dimension ref="A1:L24"/>
  <sheetViews>
    <sheetView zoomScaleNormal="100" workbookViewId="0"/>
  </sheetViews>
  <sheetFormatPr baseColWidth="10" defaultRowHeight="12.75"/>
  <cols>
    <col min="1" max="1" width="16.7109375" customWidth="1"/>
    <col min="2" max="2" width="43.7109375" customWidth="1"/>
    <col min="3" max="3" width="10.7109375" customWidth="1"/>
    <col min="4" max="4" width="12" customWidth="1"/>
    <col min="5" max="5" width="13" style="1" customWidth="1"/>
    <col min="6" max="6" width="12.85546875" style="1" customWidth="1"/>
    <col min="7" max="7" width="12.42578125" style="1" customWidth="1"/>
    <col min="8" max="8" width="12.5703125" style="1" customWidth="1"/>
    <col min="9" max="9" width="11.28515625" style="1" customWidth="1"/>
    <col min="10" max="10" width="11.42578125" style="1" customWidth="1"/>
    <col min="11" max="11" width="11.5703125" style="1" customWidth="1"/>
  </cols>
  <sheetData>
    <row r="1" spans="1:12" ht="15.75" customHeight="1">
      <c r="A1" s="12" t="s">
        <v>169</v>
      </c>
      <c r="B1" s="13"/>
      <c r="C1" s="11"/>
      <c r="D1" s="11"/>
      <c r="E1" s="10"/>
      <c r="F1" s="10"/>
      <c r="G1" s="10"/>
      <c r="H1" s="10"/>
      <c r="I1" s="10"/>
      <c r="J1" s="10"/>
      <c r="K1" s="10"/>
      <c r="L1" s="11"/>
    </row>
    <row r="2" spans="1:12" s="1" customFormat="1">
      <c r="A2" s="10"/>
      <c r="B2" s="10"/>
      <c r="C2" s="10"/>
      <c r="D2" s="10"/>
      <c r="E2" s="14"/>
      <c r="F2" s="14"/>
      <c r="G2" s="14"/>
      <c r="H2" s="10"/>
      <c r="I2" s="10"/>
      <c r="J2" s="10"/>
      <c r="K2" s="10"/>
      <c r="L2" s="10"/>
    </row>
    <row r="3" spans="1:12" s="2" customFormat="1" ht="38.25">
      <c r="A3" s="73" t="s">
        <v>87</v>
      </c>
      <c r="B3" s="73" t="s">
        <v>72</v>
      </c>
      <c r="C3" s="16" t="s">
        <v>36</v>
      </c>
      <c r="D3" s="16" t="s">
        <v>66</v>
      </c>
      <c r="E3" s="16" t="s">
        <v>64</v>
      </c>
      <c r="F3" s="16" t="s">
        <v>65</v>
      </c>
      <c r="G3" s="16" t="s">
        <v>6</v>
      </c>
      <c r="H3" s="16" t="s">
        <v>127</v>
      </c>
      <c r="I3" s="16" t="s">
        <v>7</v>
      </c>
      <c r="J3" s="16" t="s">
        <v>67</v>
      </c>
      <c r="K3" s="16" t="s">
        <v>68</v>
      </c>
      <c r="L3" s="16" t="s">
        <v>39</v>
      </c>
    </row>
    <row r="4" spans="1:12" ht="15" customHeight="1">
      <c r="A4" s="79" t="s">
        <v>36</v>
      </c>
      <c r="B4" s="79" t="s">
        <v>36</v>
      </c>
      <c r="C4" s="78">
        <v>4784</v>
      </c>
      <c r="D4" s="78">
        <v>72</v>
      </c>
      <c r="E4" s="78">
        <v>711</v>
      </c>
      <c r="F4" s="78">
        <v>7</v>
      </c>
      <c r="G4" s="78">
        <v>1140</v>
      </c>
      <c r="H4" s="78">
        <v>43</v>
      </c>
      <c r="I4" s="78">
        <v>153</v>
      </c>
      <c r="J4" s="78">
        <v>450</v>
      </c>
      <c r="K4" s="78">
        <v>1099</v>
      </c>
      <c r="L4" s="78">
        <v>1109</v>
      </c>
    </row>
    <row r="5" spans="1:12" ht="15" customHeight="1">
      <c r="A5" s="54" t="s">
        <v>88</v>
      </c>
      <c r="B5" s="54" t="s">
        <v>22</v>
      </c>
      <c r="C5" s="39">
        <v>301</v>
      </c>
      <c r="D5" s="99">
        <v>0</v>
      </c>
      <c r="E5" s="99">
        <v>2</v>
      </c>
      <c r="F5" s="18">
        <v>1</v>
      </c>
      <c r="G5" s="18">
        <v>10</v>
      </c>
      <c r="H5" s="39">
        <v>0</v>
      </c>
      <c r="I5" s="18">
        <v>8</v>
      </c>
      <c r="J5" s="18">
        <v>9</v>
      </c>
      <c r="K5" s="18">
        <v>93</v>
      </c>
      <c r="L5" s="39">
        <v>178</v>
      </c>
    </row>
    <row r="6" spans="1:12" ht="15" customHeight="1">
      <c r="A6" s="55" t="s">
        <v>88</v>
      </c>
      <c r="B6" s="55" t="s">
        <v>17</v>
      </c>
      <c r="C6" s="21">
        <v>71</v>
      </c>
      <c r="D6" s="38">
        <v>0</v>
      </c>
      <c r="E6" s="38">
        <v>5</v>
      </c>
      <c r="F6" s="38">
        <v>0</v>
      </c>
      <c r="G6" s="21">
        <v>17</v>
      </c>
      <c r="H6" s="21">
        <v>0</v>
      </c>
      <c r="I6" s="21">
        <v>2</v>
      </c>
      <c r="J6" s="38">
        <v>14</v>
      </c>
      <c r="K6" s="21">
        <v>27</v>
      </c>
      <c r="L6" s="22">
        <v>6</v>
      </c>
    </row>
    <row r="7" spans="1:12" ht="15" customHeight="1">
      <c r="A7" s="101" t="s">
        <v>88</v>
      </c>
      <c r="B7" s="101" t="s">
        <v>24</v>
      </c>
      <c r="C7" s="39">
        <v>323</v>
      </c>
      <c r="D7" s="39">
        <v>5</v>
      </c>
      <c r="E7" s="39">
        <v>49</v>
      </c>
      <c r="F7" s="39">
        <v>0</v>
      </c>
      <c r="G7" s="18">
        <v>87</v>
      </c>
      <c r="H7" s="39">
        <v>2</v>
      </c>
      <c r="I7" s="18">
        <v>13</v>
      </c>
      <c r="J7" s="18">
        <v>45</v>
      </c>
      <c r="K7" s="18">
        <v>84</v>
      </c>
      <c r="L7" s="39">
        <v>38</v>
      </c>
    </row>
    <row r="8" spans="1:12" ht="15" customHeight="1">
      <c r="A8" s="55" t="s">
        <v>88</v>
      </c>
      <c r="B8" s="55" t="s">
        <v>25</v>
      </c>
      <c r="C8" s="21">
        <v>221</v>
      </c>
      <c r="D8" s="38">
        <v>4</v>
      </c>
      <c r="E8" s="38">
        <v>17</v>
      </c>
      <c r="F8" s="38">
        <v>0</v>
      </c>
      <c r="G8" s="21">
        <v>49</v>
      </c>
      <c r="H8" s="21">
        <v>0</v>
      </c>
      <c r="I8" s="21">
        <v>10</v>
      </c>
      <c r="J8" s="38">
        <v>32</v>
      </c>
      <c r="K8" s="21">
        <v>71</v>
      </c>
      <c r="L8" s="22">
        <v>38</v>
      </c>
    </row>
    <row r="9" spans="1:12" ht="15" customHeight="1">
      <c r="A9" s="102" t="s">
        <v>88</v>
      </c>
      <c r="B9" s="102" t="s">
        <v>27</v>
      </c>
      <c r="C9" s="39">
        <v>123</v>
      </c>
      <c r="D9" s="39">
        <v>0</v>
      </c>
      <c r="E9" s="39">
        <v>2</v>
      </c>
      <c r="F9" s="39">
        <v>0</v>
      </c>
      <c r="G9" s="18">
        <v>17</v>
      </c>
      <c r="H9" s="39">
        <v>2</v>
      </c>
      <c r="I9" s="18">
        <v>7</v>
      </c>
      <c r="J9" s="18">
        <v>12</v>
      </c>
      <c r="K9" s="18">
        <v>24</v>
      </c>
      <c r="L9" s="39">
        <v>59</v>
      </c>
    </row>
    <row r="10" spans="1:12" ht="15" customHeight="1">
      <c r="A10" s="55" t="s">
        <v>88</v>
      </c>
      <c r="B10" s="55" t="s">
        <v>12</v>
      </c>
      <c r="C10" s="21">
        <v>179</v>
      </c>
      <c r="D10" s="38">
        <v>5</v>
      </c>
      <c r="E10" s="38">
        <v>43</v>
      </c>
      <c r="F10" s="38">
        <v>0</v>
      </c>
      <c r="G10" s="21">
        <v>48</v>
      </c>
      <c r="H10" s="21">
        <v>0</v>
      </c>
      <c r="I10" s="21">
        <v>8</v>
      </c>
      <c r="J10" s="38">
        <v>23</v>
      </c>
      <c r="K10" s="21">
        <v>19</v>
      </c>
      <c r="L10" s="22">
        <v>33</v>
      </c>
    </row>
    <row r="11" spans="1:12" ht="15" customHeight="1">
      <c r="A11" s="101" t="s">
        <v>88</v>
      </c>
      <c r="B11" s="101" t="s">
        <v>84</v>
      </c>
      <c r="C11" s="39">
        <v>867</v>
      </c>
      <c r="D11" s="39">
        <v>16</v>
      </c>
      <c r="E11" s="39">
        <v>71</v>
      </c>
      <c r="F11" s="39">
        <v>0</v>
      </c>
      <c r="G11" s="18">
        <v>97</v>
      </c>
      <c r="H11" s="39">
        <v>0</v>
      </c>
      <c r="I11" s="18">
        <v>20</v>
      </c>
      <c r="J11" s="18">
        <v>24</v>
      </c>
      <c r="K11" s="18">
        <v>229</v>
      </c>
      <c r="L11" s="39">
        <v>410</v>
      </c>
    </row>
    <row r="12" spans="1:12" ht="15" customHeight="1">
      <c r="A12" s="55" t="s">
        <v>88</v>
      </c>
      <c r="B12" s="55" t="s">
        <v>148</v>
      </c>
      <c r="C12" s="21">
        <v>317</v>
      </c>
      <c r="D12" s="38">
        <v>4</v>
      </c>
      <c r="E12" s="38">
        <v>45</v>
      </c>
      <c r="F12" s="38">
        <v>1</v>
      </c>
      <c r="G12" s="21">
        <v>106</v>
      </c>
      <c r="H12" s="21">
        <v>0</v>
      </c>
      <c r="I12" s="21">
        <v>8</v>
      </c>
      <c r="J12" s="38">
        <v>26</v>
      </c>
      <c r="K12" s="21">
        <v>52</v>
      </c>
      <c r="L12" s="22">
        <v>75</v>
      </c>
    </row>
    <row r="13" spans="1:12" ht="15" customHeight="1">
      <c r="A13" s="101" t="s">
        <v>26</v>
      </c>
      <c r="B13" s="101" t="s">
        <v>16</v>
      </c>
      <c r="C13" s="39">
        <v>211</v>
      </c>
      <c r="D13" s="39">
        <v>1</v>
      </c>
      <c r="E13" s="39">
        <v>27</v>
      </c>
      <c r="F13" s="39">
        <v>0</v>
      </c>
      <c r="G13" s="18">
        <v>79</v>
      </c>
      <c r="H13" s="39">
        <v>7</v>
      </c>
      <c r="I13" s="18">
        <v>6</v>
      </c>
      <c r="J13" s="18">
        <v>23</v>
      </c>
      <c r="K13" s="18">
        <v>60</v>
      </c>
      <c r="L13" s="39">
        <v>8</v>
      </c>
    </row>
    <row r="14" spans="1:12" ht="15" customHeight="1">
      <c r="A14" s="55" t="s">
        <v>26</v>
      </c>
      <c r="B14" s="55" t="s">
        <v>70</v>
      </c>
      <c r="C14" s="21">
        <v>178</v>
      </c>
      <c r="D14" s="38">
        <v>2</v>
      </c>
      <c r="E14" s="38">
        <v>67</v>
      </c>
      <c r="F14" s="38">
        <v>0</v>
      </c>
      <c r="G14" s="21">
        <v>53</v>
      </c>
      <c r="H14" s="21">
        <v>0</v>
      </c>
      <c r="I14" s="21">
        <v>7</v>
      </c>
      <c r="J14" s="38">
        <v>25</v>
      </c>
      <c r="K14" s="21">
        <v>11</v>
      </c>
      <c r="L14" s="22">
        <v>13</v>
      </c>
    </row>
    <row r="15" spans="1:12" ht="15" customHeight="1">
      <c r="A15" s="101" t="s">
        <v>26</v>
      </c>
      <c r="B15" s="101" t="s">
        <v>18</v>
      </c>
      <c r="C15" s="39">
        <v>101</v>
      </c>
      <c r="D15" s="39">
        <v>3</v>
      </c>
      <c r="E15" s="39">
        <v>27</v>
      </c>
      <c r="F15" s="39">
        <v>0</v>
      </c>
      <c r="G15" s="18">
        <v>28</v>
      </c>
      <c r="H15" s="39">
        <v>0</v>
      </c>
      <c r="I15" s="18">
        <v>0</v>
      </c>
      <c r="J15" s="18">
        <v>18</v>
      </c>
      <c r="K15" s="18">
        <v>14</v>
      </c>
      <c r="L15" s="39">
        <v>11</v>
      </c>
    </row>
    <row r="16" spans="1:12" ht="15" customHeight="1">
      <c r="A16" s="55" t="s">
        <v>26</v>
      </c>
      <c r="B16" s="55" t="s">
        <v>166</v>
      </c>
      <c r="C16" s="21">
        <v>214</v>
      </c>
      <c r="D16" s="38">
        <v>4</v>
      </c>
      <c r="E16" s="38">
        <v>62</v>
      </c>
      <c r="F16" s="38">
        <v>0</v>
      </c>
      <c r="G16" s="21">
        <v>69</v>
      </c>
      <c r="H16" s="21">
        <v>0</v>
      </c>
      <c r="I16" s="21">
        <v>3</v>
      </c>
      <c r="J16" s="38">
        <v>19</v>
      </c>
      <c r="K16" s="21">
        <v>31</v>
      </c>
      <c r="L16" s="22">
        <v>26</v>
      </c>
    </row>
    <row r="17" spans="1:12" ht="15" customHeight="1">
      <c r="A17" s="101" t="s">
        <v>26</v>
      </c>
      <c r="B17" s="101" t="s">
        <v>71</v>
      </c>
      <c r="C17" s="39">
        <v>141</v>
      </c>
      <c r="D17" s="39">
        <v>4</v>
      </c>
      <c r="E17" s="39">
        <v>64</v>
      </c>
      <c r="F17" s="39">
        <v>0</v>
      </c>
      <c r="G17" s="18">
        <v>44</v>
      </c>
      <c r="H17" s="39">
        <v>0</v>
      </c>
      <c r="I17" s="18">
        <v>4</v>
      </c>
      <c r="J17" s="18">
        <v>7</v>
      </c>
      <c r="K17" s="18">
        <v>6</v>
      </c>
      <c r="L17" s="39">
        <v>12</v>
      </c>
    </row>
    <row r="18" spans="1:12" ht="15" customHeight="1">
      <c r="A18" s="55" t="s">
        <v>26</v>
      </c>
      <c r="B18" s="55" t="s">
        <v>86</v>
      </c>
      <c r="C18" s="21">
        <v>127</v>
      </c>
      <c r="D18" s="38">
        <v>6</v>
      </c>
      <c r="E18" s="38">
        <v>42</v>
      </c>
      <c r="F18" s="38">
        <v>0</v>
      </c>
      <c r="G18" s="21">
        <v>55</v>
      </c>
      <c r="H18" s="21">
        <v>0</v>
      </c>
      <c r="I18" s="21">
        <v>1</v>
      </c>
      <c r="J18" s="38">
        <v>18</v>
      </c>
      <c r="K18" s="21">
        <v>2</v>
      </c>
      <c r="L18" s="22">
        <v>3</v>
      </c>
    </row>
    <row r="19" spans="1:12" ht="15" customHeight="1">
      <c r="A19" s="101" t="s">
        <v>89</v>
      </c>
      <c r="B19" s="101" t="s">
        <v>21</v>
      </c>
      <c r="C19" s="39">
        <v>507</v>
      </c>
      <c r="D19" s="39">
        <v>7</v>
      </c>
      <c r="E19" s="39">
        <v>84</v>
      </c>
      <c r="F19" s="39">
        <v>4</v>
      </c>
      <c r="G19" s="18">
        <v>176</v>
      </c>
      <c r="H19" s="39">
        <v>22</v>
      </c>
      <c r="I19" s="18">
        <v>13</v>
      </c>
      <c r="J19" s="18">
        <v>51</v>
      </c>
      <c r="K19" s="18">
        <v>104</v>
      </c>
      <c r="L19" s="39">
        <v>46</v>
      </c>
    </row>
    <row r="20" spans="1:12" ht="15" customHeight="1">
      <c r="A20" s="55" t="s">
        <v>89</v>
      </c>
      <c r="B20" s="55" t="s">
        <v>19</v>
      </c>
      <c r="C20" s="21">
        <v>191</v>
      </c>
      <c r="D20" s="38">
        <v>3</v>
      </c>
      <c r="E20" s="38">
        <v>8</v>
      </c>
      <c r="F20" s="38">
        <v>1</v>
      </c>
      <c r="G20" s="21">
        <v>65</v>
      </c>
      <c r="H20" s="21">
        <v>4</v>
      </c>
      <c r="I20" s="21">
        <v>4</v>
      </c>
      <c r="J20" s="38">
        <v>30</v>
      </c>
      <c r="K20" s="21">
        <v>44</v>
      </c>
      <c r="L20" s="22">
        <v>32</v>
      </c>
    </row>
    <row r="21" spans="1:12" ht="15" customHeight="1">
      <c r="A21" s="101" t="s">
        <v>89</v>
      </c>
      <c r="B21" s="101" t="s">
        <v>20</v>
      </c>
      <c r="C21" s="39">
        <v>447</v>
      </c>
      <c r="D21" s="39">
        <v>6</v>
      </c>
      <c r="E21" s="39">
        <v>87</v>
      </c>
      <c r="F21" s="39">
        <v>0</v>
      </c>
      <c r="G21" s="18">
        <v>93</v>
      </c>
      <c r="H21" s="39">
        <v>4</v>
      </c>
      <c r="I21" s="18">
        <v>22</v>
      </c>
      <c r="J21" s="18">
        <v>42</v>
      </c>
      <c r="K21" s="18">
        <v>145</v>
      </c>
      <c r="L21" s="39">
        <v>48</v>
      </c>
    </row>
    <row r="22" spans="1:12" ht="15" customHeight="1">
      <c r="A22" s="55" t="s">
        <v>89</v>
      </c>
      <c r="B22" s="55" t="s">
        <v>15</v>
      </c>
      <c r="C22" s="21">
        <v>265</v>
      </c>
      <c r="D22" s="38">
        <v>2</v>
      </c>
      <c r="E22" s="38">
        <v>9</v>
      </c>
      <c r="F22" s="38">
        <v>0</v>
      </c>
      <c r="G22" s="21">
        <v>47</v>
      </c>
      <c r="H22" s="21">
        <v>2</v>
      </c>
      <c r="I22" s="21">
        <v>17</v>
      </c>
      <c r="J22" s="38">
        <v>32</v>
      </c>
      <c r="K22" s="21">
        <v>83</v>
      </c>
      <c r="L22" s="22">
        <v>73</v>
      </c>
    </row>
    <row r="23" spans="1:12" ht="12.75" customHeight="1">
      <c r="A23" s="23" t="s">
        <v>170</v>
      </c>
      <c r="B23" s="23"/>
      <c r="C23" s="24"/>
      <c r="D23" s="23"/>
      <c r="E23" s="23"/>
      <c r="F23" s="23"/>
      <c r="G23" s="23"/>
      <c r="H23" s="23"/>
      <c r="I23" s="24"/>
      <c r="J23" s="24"/>
      <c r="K23" s="23"/>
      <c r="L23" s="23"/>
    </row>
    <row r="24" spans="1:12">
      <c r="A24" s="48" t="s">
        <v>163</v>
      </c>
      <c r="B24" s="48"/>
      <c r="C24" s="24"/>
      <c r="D24" s="24"/>
      <c r="E24" s="24"/>
      <c r="F24"/>
      <c r="G24"/>
      <c r="H24"/>
      <c r="I24"/>
      <c r="J24"/>
      <c r="K24"/>
    </row>
  </sheetData>
  <sortState ref="A8:M25">
    <sortCondition ref="A8:A25"/>
  </sortState>
  <phoneticPr fontId="0" type="noConversion"/>
  <pageMargins left="0.39370078740157477" right="0.39370078740157477" top="0.59055118110236215" bottom="0.59055118110236215" header="0" footer="0"/>
  <pageSetup paperSize="9" scale="54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15"/>
  <sheetViews>
    <sheetView workbookViewId="0"/>
  </sheetViews>
  <sheetFormatPr baseColWidth="10" defaultRowHeight="12.75"/>
  <cols>
    <col min="1" max="1" width="30.7109375" customWidth="1"/>
    <col min="2" max="4" width="11.28515625" customWidth="1"/>
  </cols>
  <sheetData>
    <row r="1" spans="1:4" ht="15.75" customHeight="1">
      <c r="A1" s="12" t="s">
        <v>168</v>
      </c>
      <c r="B1" s="13"/>
      <c r="C1" s="11"/>
      <c r="D1" s="11"/>
    </row>
    <row r="2" spans="1:4">
      <c r="A2" s="10"/>
      <c r="B2" s="10"/>
      <c r="C2" s="10"/>
      <c r="D2" s="10"/>
    </row>
    <row r="3" spans="1:4" ht="18" customHeight="1">
      <c r="A3" s="16"/>
      <c r="B3" s="16" t="s">
        <v>36</v>
      </c>
      <c r="C3" s="16" t="s">
        <v>34</v>
      </c>
      <c r="D3" s="16" t="s">
        <v>33</v>
      </c>
    </row>
    <row r="4" spans="1:4" ht="15" customHeight="1">
      <c r="A4" s="55" t="s">
        <v>36</v>
      </c>
      <c r="B4" s="78">
        <v>4784</v>
      </c>
      <c r="C4" s="78">
        <v>2284</v>
      </c>
      <c r="D4" s="78">
        <v>2500</v>
      </c>
    </row>
    <row r="5" spans="1:4" ht="15" customHeight="1">
      <c r="A5" s="102" t="s">
        <v>66</v>
      </c>
      <c r="B5" s="39">
        <v>72</v>
      </c>
      <c r="C5" s="39">
        <v>11</v>
      </c>
      <c r="D5" s="18">
        <v>61</v>
      </c>
    </row>
    <row r="6" spans="1:4" ht="15" customHeight="1">
      <c r="A6" s="55" t="s">
        <v>64</v>
      </c>
      <c r="B6" s="21">
        <v>711</v>
      </c>
      <c r="C6" s="21">
        <v>232</v>
      </c>
      <c r="D6" s="21">
        <v>479</v>
      </c>
    </row>
    <row r="7" spans="1:4" ht="15" customHeight="1">
      <c r="A7" s="102" t="s">
        <v>65</v>
      </c>
      <c r="B7" s="39">
        <v>7</v>
      </c>
      <c r="C7" s="39">
        <v>2</v>
      </c>
      <c r="D7" s="18">
        <v>5</v>
      </c>
    </row>
    <row r="8" spans="1:4" ht="15" customHeight="1">
      <c r="A8" s="55" t="s">
        <v>6</v>
      </c>
      <c r="B8" s="21">
        <v>1140</v>
      </c>
      <c r="C8" s="21">
        <v>509</v>
      </c>
      <c r="D8" s="21">
        <v>631</v>
      </c>
    </row>
    <row r="9" spans="1:4" ht="15" customHeight="1">
      <c r="A9" s="102" t="s">
        <v>152</v>
      </c>
      <c r="B9" s="39">
        <v>43</v>
      </c>
      <c r="C9" s="39">
        <v>21</v>
      </c>
      <c r="D9" s="18">
        <v>22</v>
      </c>
    </row>
    <row r="10" spans="1:4" ht="15" customHeight="1">
      <c r="A10" s="55" t="s">
        <v>7</v>
      </c>
      <c r="B10" s="21">
        <v>153</v>
      </c>
      <c r="C10" s="21">
        <v>94</v>
      </c>
      <c r="D10" s="21">
        <v>59</v>
      </c>
    </row>
    <row r="11" spans="1:4" ht="15" customHeight="1">
      <c r="A11" s="102" t="s">
        <v>67</v>
      </c>
      <c r="B11" s="39">
        <v>450</v>
      </c>
      <c r="C11" s="39">
        <v>242</v>
      </c>
      <c r="D11" s="18">
        <v>208</v>
      </c>
    </row>
    <row r="12" spans="1:4" ht="15" customHeight="1">
      <c r="A12" s="55" t="s">
        <v>68</v>
      </c>
      <c r="B12" s="21">
        <v>1099</v>
      </c>
      <c r="C12" s="21">
        <v>514</v>
      </c>
      <c r="D12" s="21">
        <v>585</v>
      </c>
    </row>
    <row r="13" spans="1:4" ht="15" customHeight="1">
      <c r="A13" s="102" t="s">
        <v>39</v>
      </c>
      <c r="B13" s="39">
        <v>1109</v>
      </c>
      <c r="C13" s="39">
        <v>659</v>
      </c>
      <c r="D13" s="39">
        <v>450</v>
      </c>
    </row>
    <row r="14" spans="1:4">
      <c r="A14" s="23" t="s">
        <v>170</v>
      </c>
      <c r="B14" s="23"/>
      <c r="C14" s="24"/>
      <c r="D14" s="23"/>
    </row>
    <row r="15" spans="1:4">
      <c r="A15" s="48" t="s">
        <v>163</v>
      </c>
      <c r="B15" s="23"/>
      <c r="C15" s="24"/>
      <c r="D15" s="24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0</vt:lpstr>
      <vt:lpstr>1</vt:lpstr>
      <vt:lpstr>1 graf1</vt:lpstr>
      <vt:lpstr>2</vt:lpstr>
      <vt:lpstr>3</vt:lpstr>
      <vt:lpstr>4</vt:lpstr>
      <vt:lpstr>5</vt:lpstr>
      <vt:lpstr>6</vt:lpstr>
      <vt:lpstr>'4'!_R1_1</vt:lpstr>
      <vt:lpstr>_R2_3</vt:lpstr>
      <vt:lpstr>_R2_4</vt:lpstr>
      <vt:lpstr>'1 graf1'!Área_de_impresión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2024-10-25T10:38:23Z</cp:lastPrinted>
  <dcterms:created xsi:type="dcterms:W3CDTF">1999-06-17T12:27:39Z</dcterms:created>
  <dcterms:modified xsi:type="dcterms:W3CDTF">2024-11-18T10:14:03Z</dcterms:modified>
</cp:coreProperties>
</file>